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11820"/>
  </bookViews>
  <sheets>
    <sheet name="사인형구동력" sheetId="1" r:id="rId1"/>
    <sheet name="데이터" sheetId="2" r:id="rId2"/>
  </sheets>
  <calcPr calcId="125725"/>
</workbook>
</file>

<file path=xl/calcChain.xml><?xml version="1.0" encoding="utf-8"?>
<calcChain xmlns="http://schemas.openxmlformats.org/spreadsheetml/2006/main"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D10" i="1"/>
  <c r="D9"/>
  <c r="K4" i="2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4"/>
  <c r="D5"/>
  <c r="E5" s="1"/>
  <c r="D6"/>
  <c r="E6" s="1"/>
  <c r="D7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60"/>
  <c r="E60" s="1"/>
  <c r="D61"/>
  <c r="E61" s="1"/>
  <c r="D62"/>
  <c r="E62" s="1"/>
  <c r="D63"/>
  <c r="E63" s="1"/>
  <c r="D64"/>
  <c r="E64" s="1"/>
  <c r="D65"/>
  <c r="E65" s="1"/>
  <c r="D66"/>
  <c r="E66" s="1"/>
  <c r="D67"/>
  <c r="E67" s="1"/>
  <c r="D68"/>
  <c r="E68" s="1"/>
  <c r="D69"/>
  <c r="E69" s="1"/>
  <c r="D70"/>
  <c r="E70" s="1"/>
  <c r="D71"/>
  <c r="E71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0"/>
  <c r="E80" s="1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 s="1"/>
  <c r="D89"/>
  <c r="E89" s="1"/>
  <c r="D90"/>
  <c r="E90" s="1"/>
  <c r="D91"/>
  <c r="E91" s="1"/>
  <c r="D92"/>
  <c r="E92" s="1"/>
  <c r="D93"/>
  <c r="E93" s="1"/>
  <c r="D94"/>
  <c r="E94" s="1"/>
  <c r="D95"/>
  <c r="E95" s="1"/>
  <c r="D96"/>
  <c r="E96" s="1"/>
  <c r="D97"/>
  <c r="E97" s="1"/>
  <c r="D98"/>
  <c r="E98" s="1"/>
  <c r="D99"/>
  <c r="E99" s="1"/>
  <c r="D100"/>
  <c r="E100" s="1"/>
  <c r="D101"/>
  <c r="E101" s="1"/>
  <c r="D102"/>
  <c r="E102" s="1"/>
  <c r="D103"/>
  <c r="E103" s="1"/>
  <c r="D104"/>
  <c r="E104" s="1"/>
  <c r="D4"/>
  <c r="C10" i="1"/>
  <c r="C9"/>
  <c r="D5"/>
  <c r="C5"/>
  <c r="D8"/>
  <c r="C8"/>
  <c r="E4" i="2" l="1"/>
  <c r="L4"/>
  <c r="L303"/>
  <c r="L301"/>
  <c r="L299"/>
  <c r="L297"/>
  <c r="L295"/>
  <c r="L293"/>
  <c r="L291"/>
  <c r="L289"/>
  <c r="L287"/>
  <c r="L285"/>
  <c r="L283"/>
  <c r="L281"/>
  <c r="L279"/>
  <c r="L277"/>
  <c r="L275"/>
  <c r="L273"/>
  <c r="L271"/>
  <c r="L269"/>
  <c r="L267"/>
  <c r="L265"/>
  <c r="L263"/>
  <c r="L261"/>
  <c r="L259"/>
  <c r="L257"/>
  <c r="L255"/>
  <c r="L253"/>
  <c r="L251"/>
  <c r="L249"/>
  <c r="L247"/>
  <c r="L245"/>
  <c r="L243"/>
  <c r="L241"/>
  <c r="L239"/>
  <c r="L237"/>
  <c r="L235"/>
  <c r="L233"/>
  <c r="L231"/>
  <c r="L229"/>
  <c r="L227"/>
  <c r="L225"/>
  <c r="L223"/>
  <c r="L221"/>
  <c r="L219"/>
  <c r="L217"/>
  <c r="L215"/>
  <c r="L213"/>
  <c r="L211"/>
  <c r="L209"/>
  <c r="L207"/>
  <c r="L205"/>
  <c r="L203"/>
  <c r="L201"/>
  <c r="L199"/>
  <c r="L197"/>
  <c r="L195"/>
  <c r="L193"/>
  <c r="L191"/>
  <c r="L189"/>
  <c r="L187"/>
  <c r="L185"/>
  <c r="L183"/>
  <c r="L181"/>
  <c r="L179"/>
  <c r="L177"/>
  <c r="L175"/>
  <c r="L173"/>
  <c r="L171"/>
  <c r="L169"/>
  <c r="L167"/>
  <c r="L165"/>
  <c r="L163"/>
  <c r="L161"/>
  <c r="L159"/>
  <c r="L157"/>
  <c r="L155"/>
  <c r="L153"/>
  <c r="L151"/>
  <c r="L149"/>
  <c r="L147"/>
  <c r="L145"/>
  <c r="L143"/>
  <c r="L141"/>
  <c r="L139"/>
  <c r="L137"/>
  <c r="L135"/>
  <c r="L133"/>
  <c r="L131"/>
  <c r="L129"/>
  <c r="L127"/>
  <c r="L125"/>
  <c r="L123"/>
  <c r="L121"/>
  <c r="L119"/>
  <c r="L117"/>
  <c r="L115"/>
  <c r="L113"/>
  <c r="L111"/>
  <c r="L109"/>
  <c r="L107"/>
  <c r="L105"/>
  <c r="L103"/>
  <c r="L101"/>
  <c r="L99"/>
  <c r="L97"/>
  <c r="L95"/>
  <c r="L93"/>
  <c r="L91"/>
  <c r="L89"/>
  <c r="L87"/>
  <c r="L85"/>
  <c r="L83"/>
  <c r="L81"/>
  <c r="L79"/>
  <c r="L77"/>
  <c r="L75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/>
  <c r="L35"/>
  <c r="L33"/>
  <c r="L31"/>
  <c r="L29"/>
  <c r="L27"/>
  <c r="L25"/>
  <c r="L23"/>
  <c r="L21"/>
  <c r="L19"/>
  <c r="L17"/>
  <c r="L15"/>
  <c r="L13"/>
  <c r="L11"/>
  <c r="L9"/>
  <c r="L7"/>
  <c r="L5"/>
  <c r="L304"/>
  <c r="L302"/>
  <c r="L300"/>
  <c r="L298"/>
  <c r="L296"/>
  <c r="L294"/>
  <c r="L292"/>
  <c r="L290"/>
  <c r="L288"/>
  <c r="L286"/>
  <c r="L284"/>
  <c r="L282"/>
  <c r="L280"/>
  <c r="L278"/>
  <c r="L276"/>
  <c r="L274"/>
  <c r="L272"/>
  <c r="L270"/>
  <c r="L268"/>
  <c r="L266"/>
  <c r="L264"/>
  <c r="L262"/>
  <c r="L260"/>
  <c r="L258"/>
  <c r="L256"/>
  <c r="L254"/>
  <c r="L252"/>
  <c r="L250"/>
  <c r="L248"/>
  <c r="L246"/>
  <c r="L244"/>
  <c r="L242"/>
  <c r="L240"/>
  <c r="L238"/>
  <c r="L236"/>
  <c r="L234"/>
  <c r="L232"/>
  <c r="L230"/>
  <c r="L228"/>
  <c r="L226"/>
  <c r="L224"/>
  <c r="L222"/>
  <c r="L220"/>
  <c r="L218"/>
  <c r="L216"/>
  <c r="L214"/>
  <c r="L212"/>
  <c r="L210"/>
  <c r="L208"/>
  <c r="L206"/>
  <c r="L204"/>
  <c r="L202"/>
  <c r="L200"/>
  <c r="L198"/>
  <c r="L196"/>
  <c r="L194"/>
  <c r="L192"/>
  <c r="L190"/>
  <c r="L188"/>
  <c r="L186"/>
  <c r="L184"/>
  <c r="L182"/>
  <c r="L180"/>
  <c r="L178"/>
  <c r="L176"/>
  <c r="L174"/>
  <c r="L172"/>
  <c r="L170"/>
  <c r="L168"/>
  <c r="L166"/>
  <c r="L164"/>
  <c r="L162"/>
  <c r="L160"/>
  <c r="L158"/>
  <c r="L156"/>
  <c r="L154"/>
  <c r="L152"/>
  <c r="L150"/>
  <c r="L148"/>
  <c r="L146"/>
  <c r="L144"/>
  <c r="L142"/>
  <c r="L140"/>
  <c r="L138"/>
  <c r="L136"/>
  <c r="L134"/>
  <c r="L132"/>
  <c r="L130"/>
  <c r="L128"/>
  <c r="L126"/>
  <c r="L124"/>
  <c r="L122"/>
  <c r="L120"/>
  <c r="L118"/>
  <c r="L116"/>
  <c r="L114"/>
  <c r="L112"/>
  <c r="L110"/>
  <c r="L108"/>
  <c r="L106"/>
  <c r="L104"/>
  <c r="L102"/>
  <c r="L100"/>
  <c r="L98"/>
  <c r="L96"/>
  <c r="L94"/>
  <c r="L92"/>
  <c r="L90"/>
  <c r="L88"/>
  <c r="L86"/>
  <c r="L84"/>
  <c r="L82"/>
  <c r="L80"/>
  <c r="L78"/>
  <c r="L76"/>
  <c r="L74"/>
  <c r="L72"/>
  <c r="L70"/>
  <c r="L68"/>
  <c r="L66"/>
  <c r="L64"/>
  <c r="L62"/>
  <c r="L60"/>
  <c r="L58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L12"/>
  <c r="L10"/>
  <c r="L8"/>
  <c r="L6"/>
</calcChain>
</file>

<file path=xl/sharedStrings.xml><?xml version="1.0" encoding="utf-8"?>
<sst xmlns="http://schemas.openxmlformats.org/spreadsheetml/2006/main" count="19" uniqueCount="15">
  <si>
    <t>감쇠계수</t>
    <phoneticPr fontId="1" type="noConversion"/>
  </si>
  <si>
    <t>시간t</t>
    <phoneticPr fontId="1" type="noConversion"/>
  </si>
  <si>
    <t>문제1</t>
    <phoneticPr fontId="1" type="noConversion"/>
  </si>
  <si>
    <t>문제2</t>
    <phoneticPr fontId="1" type="noConversion"/>
  </si>
  <si>
    <t>진폭(m)</t>
    <phoneticPr fontId="1" type="noConversion"/>
  </si>
  <si>
    <t>탄성계수k(N/m)</t>
    <phoneticPr fontId="1" type="noConversion"/>
  </si>
  <si>
    <t>질량m(kg)</t>
    <phoneticPr fontId="1" type="noConversion"/>
  </si>
  <si>
    <t>고유진동수Omega0</t>
    <phoneticPr fontId="1" type="noConversion"/>
  </si>
  <si>
    <t>Omega1</t>
    <phoneticPr fontId="1" type="noConversion"/>
  </si>
  <si>
    <t>각진동수Omeaga</t>
    <phoneticPr fontId="1" type="noConversion"/>
  </si>
  <si>
    <t>Xc</t>
    <phoneticPr fontId="1" type="noConversion"/>
  </si>
  <si>
    <t>Xp</t>
    <phoneticPr fontId="1" type="noConversion"/>
  </si>
  <si>
    <t>X</t>
    <phoneticPr fontId="1" type="noConversion"/>
  </si>
  <si>
    <t>특수해진폭D(m)</t>
    <phoneticPr fontId="1" type="noConversion"/>
  </si>
  <si>
    <t>특수해위상Delta(rad)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</si>
</sst>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 </a:t>
            </a:r>
            <a:r>
              <a:rPr lang="en-US" altLang="ko-KR"/>
              <a:t>1 - </a:t>
            </a:r>
            <a:r>
              <a:rPr lang="ko-KR" altLang="en-US"/>
              <a:t>기본해 그래프</a:t>
            </a:r>
            <a:endParaRPr lang="en-US" alt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데이터!$C$3</c:f>
              <c:strCache>
                <c:ptCount val="1"/>
                <c:pt idx="0">
                  <c:v>Xc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데이터!$B$4:$B$104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데이터!$C$4:$C$104</c:f>
              <c:numCache>
                <c:formatCode>General</c:formatCode>
                <c:ptCount val="101"/>
                <c:pt idx="0">
                  <c:v>2</c:v>
                </c:pt>
                <c:pt idx="1">
                  <c:v>0.9464137090913618</c:v>
                </c:pt>
                <c:pt idx="2">
                  <c:v>-0.58593753260736703</c:v>
                </c:pt>
                <c:pt idx="3">
                  <c:v>-1.2556598335286266</c:v>
                </c:pt>
                <c:pt idx="4">
                  <c:v>-0.75430048007004358</c:v>
                </c:pt>
                <c:pt idx="5">
                  <c:v>0.21633536854369426</c:v>
                </c:pt>
                <c:pt idx="6">
                  <c:v>0.76354229805593998</c:v>
                </c:pt>
                <c:pt idx="7">
                  <c:v>0.56236171555620085</c:v>
                </c:pt>
                <c:pt idx="8">
                  <c:v>-3.3419209590505934E-2</c:v>
                </c:pt>
                <c:pt idx="9">
                  <c:v>-0.44823620360131544</c:v>
                </c:pt>
                <c:pt idx="10">
                  <c:v>-0.39945932861392364</c:v>
                </c:pt>
                <c:pt idx="11">
                  <c:v>-4.5992238027594272E-2</c:v>
                </c:pt>
                <c:pt idx="12">
                  <c:v>0.25239906447737265</c:v>
                </c:pt>
                <c:pt idx="13">
                  <c:v>0.27294582272399215</c:v>
                </c:pt>
                <c:pt idx="14">
                  <c:v>7.1337842617349531E-2</c:v>
                </c:pt>
                <c:pt idx="15">
                  <c:v>-0.13468812650283407</c:v>
                </c:pt>
                <c:pt idx="16">
                  <c:v>-0.18031906300917086</c:v>
                </c:pt>
                <c:pt idx="17">
                  <c:v>-7.0877015019604597E-2</c:v>
                </c:pt>
                <c:pt idx="18">
                  <c:v>6.6504668739420333E-2</c:v>
                </c:pt>
                <c:pt idx="19">
                  <c:v>0.115447914367622</c:v>
                </c:pt>
                <c:pt idx="20">
                  <c:v>5.9993618480958751E-2</c:v>
                </c:pt>
                <c:pt idx="21">
                  <c:v>-2.8747135514860796E-2</c:v>
                </c:pt>
                <c:pt idx="22">
                  <c:v>-7.1651048843693138E-2</c:v>
                </c:pt>
                <c:pt idx="23">
                  <c:v>-4.6515133114630465E-2</c:v>
                </c:pt>
                <c:pt idx="24">
                  <c:v>9.0578428544677795E-3</c:v>
                </c:pt>
                <c:pt idx="25">
                  <c:v>4.3031724801017322E-2</c:v>
                </c:pt>
                <c:pt idx="26">
                  <c:v>3.4015599250868153E-2</c:v>
                </c:pt>
                <c:pt idx="27">
                  <c:v>3.1414365402449734E-4</c:v>
                </c:pt>
                <c:pt idx="28">
                  <c:v>-2.4902065851657676E-2</c:v>
                </c:pt>
                <c:pt idx="29">
                  <c:v>-2.380037984951756E-2</c:v>
                </c:pt>
                <c:pt idx="30">
                  <c:v>-4.0771016556411773E-3</c:v>
                </c:pt>
                <c:pt idx="31">
                  <c:v>1.3773130151410712E-2</c:v>
                </c:pt>
                <c:pt idx="32">
                  <c:v>1.6055470386465272E-2</c:v>
                </c:pt>
                <c:pt idx="33">
                  <c:v>4.9917315076752804E-3</c:v>
                </c:pt>
                <c:pt idx="34">
                  <c:v>-7.1699418729420225E-3</c:v>
                </c:pt>
                <c:pt idx="35">
                  <c:v>-1.0483696935577399E-2</c:v>
                </c:pt>
                <c:pt idx="36">
                  <c:v>-4.61029092108531E-3</c:v>
                </c:pt>
                <c:pt idx="37">
                  <c:v>3.4032711793662474E-3</c:v>
                </c:pt>
                <c:pt idx="38">
                  <c:v>6.6362900168912397E-3</c:v>
                </c:pt>
                <c:pt idx="39">
                  <c:v>3.7594705498965476E-3</c:v>
                </c:pt>
                <c:pt idx="40">
                  <c:v>-1.358270094893882E-3</c:v>
                </c:pt>
                <c:pt idx="41">
                  <c:v>-4.0705697219360765E-3</c:v>
                </c:pt>
                <c:pt idx="42">
                  <c:v>-2.8462117537480435E-3</c:v>
                </c:pt>
                <c:pt idx="43">
                  <c:v>3.2185839584144053E-4</c:v>
                </c:pt>
                <c:pt idx="44">
                  <c:v>2.4131367253055116E-3</c:v>
                </c:pt>
                <c:pt idx="45">
                  <c:v>2.0453871146222367E-3</c:v>
                </c:pt>
                <c:pt idx="46">
                  <c:v>1.480867505747687E-4</c:v>
                </c:pt>
                <c:pt idx="47">
                  <c:v>-1.3751087119810044E-3</c:v>
                </c:pt>
                <c:pt idx="48">
                  <c:v>-1.4111270995771268E-3</c:v>
                </c:pt>
                <c:pt idx="49">
                  <c:v>-3.1680444305642793E-4</c:v>
                </c:pt>
                <c:pt idx="50">
                  <c:v>7.455605990548225E-4</c:v>
                </c:pt>
                <c:pt idx="51">
                  <c:v>9.4030327571297879E-4</c:v>
                </c:pt>
                <c:pt idx="52">
                  <c:v>3.3759103443608868E-4</c:v>
                </c:pt>
                <c:pt idx="53">
                  <c:v>-3.7709301655823103E-4</c:v>
                </c:pt>
                <c:pt idx="54">
                  <c:v>-6.0697958992236964E-4</c:v>
                </c:pt>
                <c:pt idx="55">
                  <c:v>-2.9509642748301389E-4</c:v>
                </c:pt>
                <c:pt idx="56">
                  <c:v>1.70378235322599E-4</c:v>
                </c:pt>
                <c:pt idx="57">
                  <c:v>3.7986110797760028E-4</c:v>
                </c:pt>
                <c:pt idx="58">
                  <c:v>2.3328645900605452E-4</c:v>
                </c:pt>
                <c:pt idx="59">
                  <c:v>-6.0622527169441878E-5</c:v>
                </c:pt>
                <c:pt idx="60">
                  <c:v>-2.3019685026292707E-4</c:v>
                </c:pt>
                <c:pt idx="61">
                  <c:v>-1.7295118216759074E-4</c:v>
                </c:pt>
                <c:pt idx="62">
                  <c:v>6.8506512113519486E-6</c:v>
                </c:pt>
                <c:pt idx="63">
                  <c:v>1.3460893726082118E-4</c:v>
                </c:pt>
                <c:pt idx="64">
                  <c:v>1.2232065634895545E-4</c:v>
                </c:pt>
                <c:pt idx="65">
                  <c:v>1.6045192684285522E-5</c:v>
                </c:pt>
                <c:pt idx="66">
                  <c:v>-7.543198066763243E-5</c:v>
                </c:pt>
                <c:pt idx="67">
                  <c:v>-8.3276431702629787E-5</c:v>
                </c:pt>
                <c:pt idx="68">
                  <c:v>-2.2932570906886111E-5</c:v>
                </c:pt>
                <c:pt idx="69">
                  <c:v>3.9988998467678014E-5</c:v>
                </c:pt>
                <c:pt idx="70">
                  <c:v>5.4835002737540635E-5</c:v>
                </c:pt>
                <c:pt idx="71">
                  <c:v>2.2272019637201688E-5</c:v>
                </c:pt>
                <c:pt idx="72">
                  <c:v>-1.9544224445302284E-5</c:v>
                </c:pt>
                <c:pt idx="73">
                  <c:v>-3.4996439907212662E-5</c:v>
                </c:pt>
                <c:pt idx="74">
                  <c:v>-1.8642392919405137E-5</c:v>
                </c:pt>
                <c:pt idx="75">
                  <c:v>8.2825841130631594E-6</c:v>
                </c:pt>
                <c:pt idx="76">
                  <c:v>2.1649375503108454E-5</c:v>
                </c:pt>
                <c:pt idx="77">
                  <c:v>1.4353376544122466E-5</c:v>
                </c:pt>
                <c:pt idx="78">
                  <c:v>-2.4540195059752924E-6</c:v>
                </c:pt>
                <c:pt idx="79">
                  <c:v>-1.295576057502413E-5</c:v>
                </c:pt>
                <c:pt idx="80">
                  <c:v>-1.0443527055973385E-5</c:v>
                </c:pt>
                <c:pt idx="81">
                  <c:v>-2.8603368027204558E-7</c:v>
                </c:pt>
                <c:pt idx="82">
                  <c:v>7.4660489349762699E-6</c:v>
                </c:pt>
                <c:pt idx="83">
                  <c:v>7.2778700268826868E-6</c:v>
                </c:pt>
                <c:pt idx="84">
                  <c:v>1.3568908788951449E-6</c:v>
                </c:pt>
                <c:pt idx="85">
                  <c:v>-4.1073985941406427E-6</c:v>
                </c:pt>
                <c:pt idx="86">
                  <c:v>-4.8925078247596443E-6</c:v>
                </c:pt>
                <c:pt idx="87">
                  <c:v>-1.5875007590474329E-6</c:v>
                </c:pt>
                <c:pt idx="88">
                  <c:v>2.1220264598543921E-6</c:v>
                </c:pt>
                <c:pt idx="89">
                  <c:v>3.1843644203092027E-6</c:v>
                </c:pt>
                <c:pt idx="90">
                  <c:v>1.4416902758945107E-6</c:v>
                </c:pt>
                <c:pt idx="91">
                  <c:v>-9.9459974248535781E-7</c:v>
                </c:pt>
                <c:pt idx="92">
                  <c:v>-2.0093332563091902E-6</c:v>
                </c:pt>
                <c:pt idx="93">
                  <c:v>-1.1648429283857074E-6</c:v>
                </c:pt>
                <c:pt idx="94">
                  <c:v>3.8612737133321426E-7</c:v>
                </c:pt>
                <c:pt idx="95">
                  <c:v>1.2283731032655458E-6</c:v>
                </c:pt>
                <c:pt idx="96">
                  <c:v>8.7649895262203315E-7</c:v>
                </c:pt>
                <c:pt idx="97">
                  <c:v>-8.0470551928750099E-8</c:v>
                </c:pt>
                <c:pt idx="98">
                  <c:v>-7.2548482803436095E-7</c:v>
                </c:pt>
                <c:pt idx="99">
                  <c:v>-6.2699473589237626E-7</c:v>
                </c:pt>
                <c:pt idx="100">
                  <c:v>-5.59440341406659E-8</c:v>
                </c:pt>
              </c:numCache>
            </c:numRef>
          </c:yVal>
          <c:smooth val="1"/>
        </c:ser>
        <c:axId val="69056384"/>
        <c:axId val="79544320"/>
      </c:scatterChart>
      <c:valAx>
        <c:axId val="69056384"/>
        <c:scaling>
          <c:orientation val="minMax"/>
        </c:scaling>
        <c:axPos val="b"/>
        <c:numFmt formatCode="General" sourceLinked="1"/>
        <c:tickLblPos val="nextTo"/>
        <c:crossAx val="79544320"/>
        <c:crosses val="autoZero"/>
        <c:crossBetween val="midCat"/>
      </c:valAx>
      <c:valAx>
        <c:axId val="79544320"/>
        <c:scaling>
          <c:orientation val="minMax"/>
        </c:scaling>
        <c:axPos val="l"/>
        <c:majorGridlines/>
        <c:numFmt formatCode="General" sourceLinked="1"/>
        <c:tickLblPos val="nextTo"/>
        <c:crossAx val="690563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</a:t>
            </a:r>
            <a:r>
              <a:rPr lang="en-US" altLang="ko-KR"/>
              <a:t>1</a:t>
            </a:r>
            <a:r>
              <a:rPr lang="en-US" altLang="ko-KR" baseline="0"/>
              <a:t> - </a:t>
            </a:r>
            <a:r>
              <a:rPr lang="ko-KR" altLang="en-US" baseline="0"/>
              <a:t>일반해 그래프</a:t>
            </a:r>
            <a:r>
              <a:rPr lang="ko-KR" altLang="en-US"/>
              <a:t> </a:t>
            </a:r>
            <a:endParaRPr lang="en-US" alt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데이터!$E$3</c:f>
              <c:strCache>
                <c:ptCount val="1"/>
                <c:pt idx="0">
                  <c:v>X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데이터!$B$4:$B$104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데이터!$E$4:$E$104</c:f>
              <c:numCache>
                <c:formatCode>General</c:formatCode>
                <c:ptCount val="101"/>
                <c:pt idx="0">
                  <c:v>3.0184513086554947</c:v>
                </c:pt>
                <c:pt idx="1">
                  <c:v>1.9556653100693684</c:v>
                </c:pt>
                <c:pt idx="2">
                  <c:v>0.39306284692741134</c:v>
                </c:pt>
                <c:pt idx="3">
                  <c:v>-0.32640828854892934</c:v>
                </c:pt>
                <c:pt idx="4">
                  <c:v>0.10669540698008606</c:v>
                </c:pt>
                <c:pt idx="5">
                  <c:v>0.99192814292621301</c:v>
                </c:pt>
                <c:pt idx="6">
                  <c:v>1.4382853796025694</c:v>
                </c:pt>
                <c:pt idx="7">
                  <c:v>1.122817030259097</c:v>
                </c:pt>
                <c:pt idx="8">
                  <c:v>0.40158640092829417</c:v>
                </c:pt>
                <c:pt idx="9">
                  <c:v>-0.14734379860193408</c:v>
                </c:pt>
                <c:pt idx="10">
                  <c:v>-0.23867265357379894</c:v>
                </c:pt>
                <c:pt idx="11">
                  <c:v>-2.8513494344199988E-2</c:v>
                </c:pt>
                <c:pt idx="12">
                  <c:v>0.12622177297369708</c:v>
                </c:pt>
                <c:pt idx="13">
                  <c:v>5.625422549586756E-3</c:v>
                </c:pt>
                <c:pt idx="14">
                  <c:v>-0.33180175640255866</c:v>
                </c:pt>
                <c:pt idx="15">
                  <c:v>-0.6656180613605589</c:v>
                </c:pt>
                <c:pt idx="16">
                  <c:v>-0.82846541905079096</c:v>
                </c:pt>
                <c:pt idx="17">
                  <c:v>-0.82333141431786927</c:v>
                </c:pt>
                <c:pt idx="18">
                  <c:v>-0.77527201378054345</c:v>
                </c:pt>
                <c:pt idx="19">
                  <c:v>-0.79888636320287509</c:v>
                </c:pt>
                <c:pt idx="20">
                  <c:v>-0.90868852064901184</c:v>
                </c:pt>
                <c:pt idx="21">
                  <c:v>-1.0324850194983917</c:v>
                </c:pt>
                <c:pt idx="22">
                  <c:v>-1.0904543964339883</c:v>
                </c:pt>
                <c:pt idx="23">
                  <c:v>-1.0600936217299808</c:v>
                </c:pt>
                <c:pt idx="24">
                  <c:v>-0.97910952164995313</c:v>
                </c:pt>
                <c:pt idx="25">
                  <c:v>-0.90004433429160269</c:v>
                </c:pt>
                <c:pt idx="26">
                  <c:v>-0.84518700426982907</c:v>
                </c:pt>
                <c:pt idx="27">
                  <c:v>-0.79750494753815659</c:v>
                </c:pt>
                <c:pt idx="28">
                  <c:v>-0.72544840881869621</c:v>
                </c:pt>
                <c:pt idx="29">
                  <c:v>-0.61312200700526687</c:v>
                </c:pt>
                <c:pt idx="30">
                  <c:v>-0.47043717885281383</c:v>
                </c:pt>
                <c:pt idx="31">
                  <c:v>-0.32033744526808128</c:v>
                </c:pt>
                <c:pt idx="32">
                  <c:v>-0.17915151110963787</c:v>
                </c:pt>
                <c:pt idx="33">
                  <c:v>-4.7423945414965259E-2</c:v>
                </c:pt>
                <c:pt idx="34">
                  <c:v>8.4249587916221558E-2</c:v>
                </c:pt>
                <c:pt idx="35">
                  <c:v>0.22295034300596428</c:v>
                </c:pt>
                <c:pt idx="36">
                  <c:v>0.36618922461364389</c:v>
                </c:pt>
                <c:pt idx="37">
                  <c:v>0.50418347916818551</c:v>
                </c:pt>
                <c:pt idx="38">
                  <c:v>0.62742373288659803</c:v>
                </c:pt>
                <c:pt idx="39">
                  <c:v>0.73219064606005158</c:v>
                </c:pt>
                <c:pt idx="40">
                  <c:v>0.82020932065767238</c:v>
                </c:pt>
                <c:pt idx="41">
                  <c:v>0.89427122910276158</c:v>
                </c:pt>
                <c:pt idx="42">
                  <c:v>0.95437856527040921</c:v>
                </c:pt>
                <c:pt idx="43">
                  <c:v>0.99736567988292024</c:v>
                </c:pt>
                <c:pt idx="44">
                  <c:v>1.0194190392937841</c:v>
                </c:pt>
                <c:pt idx="45">
                  <c:v>1.0187588458069374</c:v>
                </c:pt>
                <c:pt idx="46">
                  <c:v>0.99632040087407048</c:v>
                </c:pt>
                <c:pt idx="47">
                  <c:v>0.9544164542607767</c:v>
                </c:pt>
                <c:pt idx="48">
                  <c:v>0.89496429464499294</c:v>
                </c:pt>
                <c:pt idx="49">
                  <c:v>0.81879040824833182</c:v>
                </c:pt>
                <c:pt idx="50">
                  <c:v>0.7262713575582469</c:v>
                </c:pt>
                <c:pt idx="51">
                  <c:v>0.61843523015367041</c:v>
                </c:pt>
                <c:pt idx="52">
                  <c:v>0.49750371880633126</c:v>
                </c:pt>
                <c:pt idx="53">
                  <c:v>0.36655875551274847</c:v>
                </c:pt>
                <c:pt idx="54">
                  <c:v>0.22879075472446139</c:v>
                </c:pt>
                <c:pt idx="55">
                  <c:v>8.6995875522400068E-2</c:v>
                </c:pt>
                <c:pt idx="56">
                  <c:v>-5.6383885048983957E-2</c:v>
                </c:pt>
                <c:pt idx="57">
                  <c:v>-0.19889331185601125</c:v>
                </c:pt>
                <c:pt idx="58">
                  <c:v>-0.33779010392341063</c:v>
                </c:pt>
                <c:pt idx="59">
                  <c:v>-0.4701022111927779</c:v>
                </c:pt>
                <c:pt idx="60">
                  <c:v>-0.59292871159338967</c:v>
                </c:pt>
                <c:pt idx="61">
                  <c:v>-0.7037243043088689</c:v>
                </c:pt>
                <c:pt idx="62">
                  <c:v>-0.80038552597692725</c:v>
                </c:pt>
                <c:pt idx="63">
                  <c:v>-0.8811583061594197</c:v>
                </c:pt>
                <c:pt idx="64">
                  <c:v>-0.94451944584524195</c:v>
                </c:pt>
                <c:pt idx="65">
                  <c:v>-0.98916124017834062</c:v>
                </c:pt>
                <c:pt idx="66">
                  <c:v>-1.0140879414997268</c:v>
                </c:pt>
                <c:pt idx="67">
                  <c:v>-1.0187361010727378</c:v>
                </c:pt>
                <c:pt idx="68">
                  <c:v>-1.0030287475429054</c:v>
                </c:pt>
                <c:pt idx="69">
                  <c:v>-0.96734311482564894</c:v>
                </c:pt>
                <c:pt idx="70">
                  <c:v>-0.91243931234449227</c:v>
                </c:pt>
                <c:pt idx="71">
                  <c:v>-0.83940983309535577</c:v>
                </c:pt>
                <c:pt idx="72">
                  <c:v>-0.74967161316017317</c:v>
                </c:pt>
                <c:pt idx="73">
                  <c:v>-0.64497707991938036</c:v>
                </c:pt>
                <c:pt idx="74">
                  <c:v>-0.52740617826263614</c:v>
                </c:pt>
                <c:pt idx="75">
                  <c:v>-0.39932134086684934</c:v>
                </c:pt>
                <c:pt idx="76">
                  <c:v>-0.26329707750582337</c:v>
                </c:pt>
                <c:pt idx="77">
                  <c:v>-0.12204926378756925</c:v>
                </c:pt>
                <c:pt idx="78">
                  <c:v>2.1620037777567686E-2</c:v>
                </c:pt>
                <c:pt idx="79">
                  <c:v>0.1648650149505598</c:v>
                </c:pt>
                <c:pt idx="80">
                  <c:v>0.30483932311824274</c:v>
                </c:pt>
                <c:pt idx="81">
                  <c:v>0.43874993793188422</c:v>
                </c:pt>
                <c:pt idx="82">
                  <c:v>0.56392006888408819</c:v>
                </c:pt>
                <c:pt idx="83">
                  <c:v>0.67785146744351055</c:v>
                </c:pt>
                <c:pt idx="84">
                  <c:v>0.77827729802928625</c:v>
                </c:pt>
                <c:pt idx="85">
                  <c:v>0.86320356762160821</c:v>
                </c:pt>
                <c:pt idx="86">
                  <c:v>0.93094301204488461</c:v>
                </c:pt>
                <c:pt idx="87">
                  <c:v>0.98014593878726386</c:v>
                </c:pt>
                <c:pt idx="88">
                  <c:v>1.0098288105488664</c:v>
                </c:pt>
                <c:pt idx="89">
                  <c:v>1.0193974902286644</c:v>
                </c:pt>
                <c:pt idx="90">
                  <c:v>1.0086612728853084</c:v>
                </c:pt>
                <c:pt idx="91">
                  <c:v>0.97783605597521439</c:v>
                </c:pt>
                <c:pt idx="92">
                  <c:v>0.92753781618105557</c:v>
                </c:pt>
                <c:pt idx="93">
                  <c:v>0.85876870256408988</c:v>
                </c:pt>
                <c:pt idx="94">
                  <c:v>0.7728971737359942</c:v>
                </c:pt>
                <c:pt idx="95">
                  <c:v>0.67163204885130645</c:v>
                </c:pt>
                <c:pt idx="96">
                  <c:v>0.55698963912662658</c:v>
                </c:pt>
                <c:pt idx="97">
                  <c:v>0.43125372625631203</c:v>
                </c:pt>
                <c:pt idx="98">
                  <c:v>0.29692934432301038</c:v>
                </c:pt>
                <c:pt idx="99">
                  <c:v>0.1566920946806287</c:v>
                </c:pt>
                <c:pt idx="100">
                  <c:v>1.3334650714005124E-2</c:v>
                </c:pt>
              </c:numCache>
            </c:numRef>
          </c:yVal>
          <c:smooth val="1"/>
        </c:ser>
        <c:axId val="79548800"/>
        <c:axId val="80033664"/>
      </c:scatterChart>
      <c:valAx>
        <c:axId val="7954880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시간</a:t>
                </a:r>
                <a:r>
                  <a:rPr lang="en-US" altLang="ko-KR"/>
                  <a:t>(s)</a:t>
                </a:r>
                <a:endParaRPr lang="ko-KR" altLang="en-US"/>
              </a:p>
            </c:rich>
          </c:tx>
          <c:layout/>
        </c:title>
        <c:numFmt formatCode="General" sourceLinked="1"/>
        <c:tickLblPos val="nextTo"/>
        <c:crossAx val="80033664"/>
        <c:crosses val="autoZero"/>
        <c:crossBetween val="midCat"/>
      </c:valAx>
      <c:valAx>
        <c:axId val="80033664"/>
        <c:scaling>
          <c:orientation val="minMax"/>
        </c:scaling>
        <c:axPos val="l"/>
        <c:majorGridlines/>
        <c:min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ko-KR" altLang="en-US"/>
                  <a:t>위상 </a:t>
                </a:r>
                <a:r>
                  <a:rPr lang="en-US" altLang="ko-KR"/>
                  <a:t>(m)</a:t>
                </a:r>
                <a:endParaRPr lang="ko-KR" altLang="en-US"/>
              </a:p>
            </c:rich>
          </c:tx>
          <c:layout/>
        </c:title>
        <c:numFmt formatCode="General" sourceLinked="1"/>
        <c:tickLblPos val="nextTo"/>
        <c:crossAx val="79548800"/>
        <c:crosses val="autoZero"/>
        <c:crossBetween val="midCat"/>
      </c:valAx>
      <c:spPr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88900" cap="rnd" cmpd="sng">
      <a:gradFill>
        <a:gsLst>
          <a:gs pos="0">
            <a:srgbClr val="000000"/>
          </a:gs>
          <a:gs pos="39999">
            <a:srgbClr val="0A128C"/>
          </a:gs>
          <a:gs pos="70000">
            <a:srgbClr val="181CC7"/>
          </a:gs>
          <a:gs pos="88000">
            <a:srgbClr val="7005D4"/>
          </a:gs>
          <a:gs pos="100000">
            <a:srgbClr val="8C3D91"/>
          </a:gs>
        </a:gsLst>
        <a:lin ang="5400000" scaled="0"/>
      </a:gradFill>
      <a:prstDash val="sysDot"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</a:t>
            </a:r>
            <a:r>
              <a:rPr lang="en-US" altLang="ko-KR"/>
              <a:t>1 -</a:t>
            </a:r>
            <a:r>
              <a:rPr lang="en-US" altLang="ko-KR" baseline="0"/>
              <a:t> </a:t>
            </a:r>
            <a:r>
              <a:rPr lang="ko-KR" altLang="en-US" baseline="0"/>
              <a:t>특수해 그래프</a:t>
            </a:r>
            <a:endParaRPr lang="en-US" alt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데이터!$D$3</c:f>
              <c:strCache>
                <c:ptCount val="1"/>
                <c:pt idx="0">
                  <c:v>Xp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데이터!$B$4:$B$104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데이터!$D$4:$D$104</c:f>
              <c:numCache>
                <c:formatCode>General</c:formatCode>
                <c:ptCount val="101"/>
                <c:pt idx="0">
                  <c:v>1.0184513086554947</c:v>
                </c:pt>
                <c:pt idx="1">
                  <c:v>1.0092516009780066</c:v>
                </c:pt>
                <c:pt idx="2">
                  <c:v>0.97900037953477836</c:v>
                </c:pt>
                <c:pt idx="3">
                  <c:v>0.92925154497969731</c:v>
                </c:pt>
                <c:pt idx="4">
                  <c:v>0.86099588705012964</c:v>
                </c:pt>
                <c:pt idx="5">
                  <c:v>0.77559277438251872</c:v>
                </c:pt>
                <c:pt idx="6">
                  <c:v>0.67474308154662943</c:v>
                </c:pt>
                <c:pt idx="7">
                  <c:v>0.56045531470289611</c:v>
                </c:pt>
                <c:pt idx="8">
                  <c:v>0.4350056105188001</c:v>
                </c:pt>
                <c:pt idx="9">
                  <c:v>0.30089240499938136</c:v>
                </c:pt>
                <c:pt idx="10">
                  <c:v>0.1607866750401247</c:v>
                </c:pt>
                <c:pt idx="11">
                  <c:v>1.7478743683394284E-2</c:v>
                </c:pt>
                <c:pt idx="12">
                  <c:v>-0.12617729150367557</c:v>
                </c:pt>
                <c:pt idx="13">
                  <c:v>-0.26732040017440539</c:v>
                </c:pt>
                <c:pt idx="14">
                  <c:v>-0.4031395990199082</c:v>
                </c:pt>
                <c:pt idx="15">
                  <c:v>-0.53092993485772488</c:v>
                </c:pt>
                <c:pt idx="16">
                  <c:v>-0.64814635604162008</c:v>
                </c:pt>
                <c:pt idx="17">
                  <c:v>-0.75245439929826463</c:v>
                </c:pt>
                <c:pt idx="18">
                  <c:v>-0.84177668251996374</c:v>
                </c:pt>
                <c:pt idx="19">
                  <c:v>-0.91433427757049712</c:v>
                </c:pt>
                <c:pt idx="20">
                  <c:v>-0.96868213912997059</c:v>
                </c:pt>
                <c:pt idx="21">
                  <c:v>-1.0037378839835309</c:v>
                </c:pt>
                <c:pt idx="22">
                  <c:v>-1.0188033475902951</c:v>
                </c:pt>
                <c:pt idx="23">
                  <c:v>-1.0135784886153503</c:v>
                </c:pt>
                <c:pt idx="24">
                  <c:v>-0.98816736450442089</c:v>
                </c:pt>
                <c:pt idx="25">
                  <c:v>-0.94307605909262004</c:v>
                </c:pt>
                <c:pt idx="26">
                  <c:v>-0.87920260352069723</c:v>
                </c:pt>
                <c:pt idx="27">
                  <c:v>-0.79781909119218108</c:v>
                </c:pt>
                <c:pt idx="28">
                  <c:v>-0.70054634296703855</c:v>
                </c:pt>
                <c:pt idx="29">
                  <c:v>-0.58932162715574932</c:v>
                </c:pt>
                <c:pt idx="30">
                  <c:v>-0.46636007719717265</c:v>
                </c:pt>
                <c:pt idx="31">
                  <c:v>-0.33411057541949202</c:v>
                </c:pt>
                <c:pt idx="32">
                  <c:v>-0.19520698149610313</c:v>
                </c:pt>
                <c:pt idx="33">
                  <c:v>-5.2415676922640542E-2</c:v>
                </c:pt>
                <c:pt idx="34">
                  <c:v>9.1419529789163581E-2</c:v>
                </c:pt>
                <c:pt idx="35">
                  <c:v>0.23343403994154169</c:v>
                </c:pt>
                <c:pt idx="36">
                  <c:v>0.37079951553472923</c:v>
                </c:pt>
                <c:pt idx="37">
                  <c:v>0.50078020798881928</c:v>
                </c:pt>
                <c:pt idx="38">
                  <c:v>0.62078744286970677</c:v>
                </c:pt>
                <c:pt idx="39">
                  <c:v>0.72843117551015502</c:v>
                </c:pt>
                <c:pt idx="40">
                  <c:v>0.82156759075256625</c:v>
                </c:pt>
                <c:pt idx="41">
                  <c:v>0.89834179882469767</c:v>
                </c:pt>
                <c:pt idx="42">
                  <c:v>0.9572247770241572</c:v>
                </c:pt>
                <c:pt idx="43">
                  <c:v>0.99704382148707882</c:v>
                </c:pt>
                <c:pt idx="44">
                  <c:v>1.0170059025684786</c:v>
                </c:pt>
                <c:pt idx="45">
                  <c:v>1.0167134586923152</c:v>
                </c:pt>
                <c:pt idx="46">
                  <c:v>0.99617231412349572</c:v>
                </c:pt>
                <c:pt idx="47">
                  <c:v>0.95579156297275769</c:v>
                </c:pt>
                <c:pt idx="48">
                  <c:v>0.89637542174457008</c:v>
                </c:pt>
                <c:pt idx="49">
                  <c:v>0.8191072126913882</c:v>
                </c:pt>
                <c:pt idx="50">
                  <c:v>0.72552579695919206</c:v>
                </c:pt>
                <c:pt idx="51">
                  <c:v>0.61749492687795748</c:v>
                </c:pt>
                <c:pt idx="52">
                  <c:v>0.49716612777189517</c:v>
                </c:pt>
                <c:pt idx="53">
                  <c:v>0.36693584852930672</c:v>
                </c:pt>
                <c:pt idx="54">
                  <c:v>0.22939773431438376</c:v>
                </c:pt>
                <c:pt idx="55">
                  <c:v>8.7290971949883084E-2</c:v>
                </c:pt>
                <c:pt idx="56">
                  <c:v>-5.6554263284306558E-2</c:v>
                </c:pt>
                <c:pt idx="57">
                  <c:v>-0.19927317296398886</c:v>
                </c:pt>
                <c:pt idx="58">
                  <c:v>-0.33802339038241669</c:v>
                </c:pt>
                <c:pt idx="59">
                  <c:v>-0.47004158866560847</c:v>
                </c:pt>
                <c:pt idx="60">
                  <c:v>-0.59269851474312674</c:v>
                </c:pt>
                <c:pt idx="61">
                  <c:v>-0.70355135312670136</c:v>
                </c:pt>
                <c:pt idx="62">
                  <c:v>-0.80039237662813856</c:v>
                </c:pt>
                <c:pt idx="63">
                  <c:v>-0.88129291509668051</c:v>
                </c:pt>
                <c:pt idx="64">
                  <c:v>-0.94464176650159093</c:v>
                </c:pt>
                <c:pt idx="65">
                  <c:v>-0.98917728537102489</c:v>
                </c:pt>
                <c:pt idx="66">
                  <c:v>-1.0140125095190591</c:v>
                </c:pt>
                <c:pt idx="67">
                  <c:v>-1.0186528246410351</c:v>
                </c:pt>
                <c:pt idx="68">
                  <c:v>-1.0030058149719985</c:v>
                </c:pt>
                <c:pt idx="69">
                  <c:v>-0.96738310382411663</c:v>
                </c:pt>
                <c:pt idx="70">
                  <c:v>-0.91249414734722978</c:v>
                </c:pt>
                <c:pt idx="71">
                  <c:v>-0.839432105114993</c:v>
                </c:pt>
                <c:pt idx="72">
                  <c:v>-0.74965206893572789</c:v>
                </c:pt>
                <c:pt idx="73">
                  <c:v>-0.64494208347947313</c:v>
                </c:pt>
                <c:pt idx="74">
                  <c:v>-0.52738753586971676</c:v>
                </c:pt>
                <c:pt idx="75">
                  <c:v>-0.3993296234509624</c:v>
                </c:pt>
                <c:pt idx="76">
                  <c:v>-0.26331872688132646</c:v>
                </c:pt>
                <c:pt idx="77">
                  <c:v>-0.12206361716411337</c:v>
                </c:pt>
                <c:pt idx="78">
                  <c:v>2.1622491797073661E-2</c:v>
                </c:pt>
                <c:pt idx="79">
                  <c:v>0.16487797071113483</c:v>
                </c:pt>
                <c:pt idx="80">
                  <c:v>0.30484976664529873</c:v>
                </c:pt>
                <c:pt idx="81">
                  <c:v>0.43875022396556451</c:v>
                </c:pt>
                <c:pt idx="82">
                  <c:v>0.56391260283515321</c:v>
                </c:pt>
                <c:pt idx="83">
                  <c:v>0.67784418957348369</c:v>
                </c:pt>
                <c:pt idx="84">
                  <c:v>0.77827594113840737</c:v>
                </c:pt>
                <c:pt idx="85">
                  <c:v>0.86320767502020235</c:v>
                </c:pt>
                <c:pt idx="86">
                  <c:v>0.93094790455270937</c:v>
                </c:pt>
                <c:pt idx="87">
                  <c:v>0.98014752628802293</c:v>
                </c:pt>
                <c:pt idx="88">
                  <c:v>1.0098266885224065</c:v>
                </c:pt>
                <c:pt idx="89">
                  <c:v>1.0193943058642441</c:v>
                </c:pt>
                <c:pt idx="90">
                  <c:v>1.0086598311950326</c:v>
                </c:pt>
                <c:pt idx="91">
                  <c:v>0.97783705057495685</c:v>
                </c:pt>
                <c:pt idx="92">
                  <c:v>0.92753982551431191</c:v>
                </c:pt>
                <c:pt idx="93">
                  <c:v>0.85876986740701822</c:v>
                </c:pt>
                <c:pt idx="94">
                  <c:v>0.7728967876086229</c:v>
                </c:pt>
                <c:pt idx="95">
                  <c:v>0.67163082047820322</c:v>
                </c:pt>
                <c:pt idx="96">
                  <c:v>0.55698876262767394</c:v>
                </c:pt>
                <c:pt idx="97">
                  <c:v>0.43125380672686398</c:v>
                </c:pt>
                <c:pt idx="98">
                  <c:v>0.29693006980783843</c:v>
                </c:pt>
                <c:pt idx="99">
                  <c:v>0.15669272167536458</c:v>
                </c:pt>
                <c:pt idx="100">
                  <c:v>1.3334706658039265E-2</c:v>
                </c:pt>
              </c:numCache>
            </c:numRef>
          </c:yVal>
          <c:smooth val="1"/>
        </c:ser>
        <c:axId val="80070528"/>
        <c:axId val="80072064"/>
      </c:scatterChart>
      <c:valAx>
        <c:axId val="80070528"/>
        <c:scaling>
          <c:orientation val="minMax"/>
        </c:scaling>
        <c:axPos val="b"/>
        <c:numFmt formatCode="General" sourceLinked="1"/>
        <c:tickLblPos val="nextTo"/>
        <c:crossAx val="80072064"/>
        <c:crosses val="autoZero"/>
        <c:crossBetween val="midCat"/>
      </c:valAx>
      <c:valAx>
        <c:axId val="80072064"/>
        <c:scaling>
          <c:orientation val="minMax"/>
        </c:scaling>
        <c:axPos val="l"/>
        <c:majorGridlines/>
        <c:numFmt formatCode="General" sourceLinked="1"/>
        <c:tickLblPos val="nextTo"/>
        <c:crossAx val="800705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</a:t>
            </a:r>
            <a:r>
              <a:rPr lang="en-US" altLang="ko-KR"/>
              <a:t>2 - </a:t>
            </a:r>
            <a:r>
              <a:rPr lang="ko-KR" altLang="en-US"/>
              <a:t>일반해그래프</a:t>
            </a:r>
            <a:endParaRPr lang="en-US" altLang="ko-KR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데이터!$L$3</c:f>
              <c:strCache>
                <c:ptCount val="1"/>
                <c:pt idx="0">
                  <c:v>X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데이터!$I$4:$I$304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데이터!$L$4:$L$304</c:f>
              <c:numCache>
                <c:formatCode>General</c:formatCode>
                <c:ptCount val="301"/>
                <c:pt idx="0">
                  <c:v>2.3475240234284578</c:v>
                </c:pt>
                <c:pt idx="1">
                  <c:v>2.2732849561750781</c:v>
                </c:pt>
                <c:pt idx="2">
                  <c:v>2.1718824542706541</c:v>
                </c:pt>
                <c:pt idx="3">
                  <c:v>2.0456576259915367</c:v>
                </c:pt>
                <c:pt idx="4">
                  <c:v>1.8974067072047887</c:v>
                </c:pt>
                <c:pt idx="5">
                  <c:v>1.7303228454872173</c:v>
                </c:pt>
                <c:pt idx="6">
                  <c:v>1.5479248637287066</c:v>
                </c:pt>
                <c:pt idx="7">
                  <c:v>1.3539750748809958</c:v>
                </c:pt>
                <c:pt idx="8">
                  <c:v>1.1523886383118287</c:v>
                </c:pt>
                <c:pt idx="9">
                  <c:v>0.94713728016644738</c:v>
                </c:pt>
                <c:pt idx="10">
                  <c:v>0.74215043273015524</c:v>
                </c:pt>
                <c:pt idx="11">
                  <c:v>0.54121697213532949</c:v>
                </c:pt>
                <c:pt idx="12">
                  <c:v>0.34789074490089167</c:v>
                </c:pt>
                <c:pt idx="13">
                  <c:v>0.16540297088217398</c:v>
                </c:pt>
                <c:pt idx="14">
                  <c:v>-3.4156034569643445E-3</c:v>
                </c:pt>
                <c:pt idx="15">
                  <c:v>-0.15620024462936374</c:v>
                </c:pt>
                <c:pt idx="16">
                  <c:v>-0.29110331716317905</c:v>
                </c:pt>
                <c:pt idx="17">
                  <c:v>-0.4068292539615565</c:v>
                </c:pt>
                <c:pt idx="18">
                  <c:v>-0.5026522996606223</c:v>
                </c:pt>
                <c:pt idx="19">
                  <c:v>-0.57841650347246132</c:v>
                </c:pt>
                <c:pt idx="20">
                  <c:v>-0.6345180467568956</c:v>
                </c:pt>
                <c:pt idx="21">
                  <c:v>-0.67187059746714206</c:v>
                </c:pt>
                <c:pt idx="22">
                  <c:v>-0.69185496689484105</c:v>
                </c:pt>
                <c:pt idx="23">
                  <c:v>-0.69625488286204018</c:v>
                </c:pt>
                <c:pt idx="24">
                  <c:v>-0.68718116832098808</c:v>
                </c:pt>
                <c:pt idx="25">
                  <c:v>-0.66698700816540246</c:v>
                </c:pt>
                <c:pt idx="26">
                  <c:v>-0.63817728577586719</c:v>
                </c:pt>
                <c:pt idx="27">
                  <c:v>-0.60331516368603333</c:v>
                </c:pt>
                <c:pt idx="28">
                  <c:v>-0.56492916284657646</c:v>
                </c:pt>
                <c:pt idx="29">
                  <c:v>-0.52542395942596709</c:v>
                </c:pt>
                <c:pt idx="30">
                  <c:v>-0.48699796823568198</c:v>
                </c:pt>
                <c:pt idx="31">
                  <c:v>-0.45157052313986651</c:v>
                </c:pt>
                <c:pt idx="32">
                  <c:v>-0.42072110656988465</c:v>
                </c:pt>
                <c:pt idx="33">
                  <c:v>-0.39564263546558065</c:v>
                </c:pt>
                <c:pt idx="34">
                  <c:v>-0.37711029568080162</c:v>
                </c:pt>
                <c:pt idx="35">
                  <c:v>-0.36546684973313265</c:v>
                </c:pt>
                <c:pt idx="36">
                  <c:v>-0.36062474422475649</c:v>
                </c:pt>
                <c:pt idx="37">
                  <c:v>-0.36208473491508658</c:v>
                </c:pt>
                <c:pt idx="38">
                  <c:v>-0.36897015123103938</c:v>
                </c:pt>
                <c:pt idx="39">
                  <c:v>-0.38007535945031035</c:v>
                </c:pt>
                <c:pt idx="40">
                  <c:v>-0.39392647514979762</c:v>
                </c:pt>
                <c:pt idx="41">
                  <c:v>-0.40885193907519274</c:v>
                </c:pt>
                <c:pt idx="42">
                  <c:v>-0.42306022203321808</c:v>
                </c:pt>
                <c:pt idx="43">
                  <c:v>-0.43472167621725066</c:v>
                </c:pt>
                <c:pt idx="44">
                  <c:v>-0.44205141138889992</c:v>
                </c:pt>
                <c:pt idx="45">
                  <c:v>-0.44339004942874982</c:v>
                </c:pt>
                <c:pt idx="46">
                  <c:v>-0.43727930067732157</c:v>
                </c:pt>
                <c:pt idx="47">
                  <c:v>-0.42252950678759521</c:v>
                </c:pt>
                <c:pt idx="48">
                  <c:v>-0.39827660004081922</c:v>
                </c:pt>
                <c:pt idx="49">
                  <c:v>-0.3640263270100767</c:v>
                </c:pt>
                <c:pt idx="50">
                  <c:v>-0.31968406050646803</c:v>
                </c:pt>
                <c:pt idx="51">
                  <c:v>-0.26556906049943141</c:v>
                </c:pt>
                <c:pt idx="52">
                  <c:v>-0.20241262256036269</c:v>
                </c:pt>
                <c:pt idx="53">
                  <c:v>-0.13134015025013007</c:v>
                </c:pt>
                <c:pt idx="54">
                  <c:v>-5.3837783953190249E-2</c:v>
                </c:pt>
                <c:pt idx="55">
                  <c:v>2.8295208773581132E-2</c:v>
                </c:pt>
                <c:pt idx="56">
                  <c:v>0.11300654808368385</c:v>
                </c:pt>
                <c:pt idx="57">
                  <c:v>0.19806136413710007</c:v>
                </c:pt>
                <c:pt idx="58">
                  <c:v>0.28112034496901656</c:v>
                </c:pt>
                <c:pt idx="59">
                  <c:v>0.35982273859728897</c:v>
                </c:pt>
                <c:pt idx="60">
                  <c:v>0.43187115361646372</c:v>
                </c:pt>
                <c:pt idx="61">
                  <c:v>0.49511502990437922</c:v>
                </c:pt>
                <c:pt idx="62">
                  <c:v>0.54762969289611174</c:v>
                </c:pt>
                <c:pt idx="63">
                  <c:v>0.58778805965008196</c:v>
                </c:pt>
                <c:pt idx="64">
                  <c:v>0.61432232702502598</c:v>
                </c:pt>
                <c:pt idx="65">
                  <c:v>0.62637333218302449</c:v>
                </c:pt>
                <c:pt idx="66">
                  <c:v>0.62352572025420328</c:v>
                </c:pt>
                <c:pt idx="67">
                  <c:v>0.60582756718192354</c:v>
                </c:pt>
                <c:pt idx="68">
                  <c:v>0.57379366885715255</c:v>
                </c:pt>
                <c:pt idx="69">
                  <c:v>0.52839230017367411</c:v>
                </c:pt>
                <c:pt idx="70">
                  <c:v>0.47101584804469937</c:v>
                </c:pt>
                <c:pt idx="71">
                  <c:v>0.40343630887812049</c:v>
                </c:pt>
                <c:pt idx="72">
                  <c:v>0.32774719217636034</c:v>
                </c:pt>
                <c:pt idx="73">
                  <c:v>0.24629386774895518</c:v>
                </c:pt>
                <c:pt idx="74">
                  <c:v>0.16159481644923307</c:v>
                </c:pt>
                <c:pt idx="75">
                  <c:v>7.6256577980093096E-2</c:v>
                </c:pt>
                <c:pt idx="76">
                  <c:v>-7.1145780117852775E-3</c:v>
                </c:pt>
                <c:pt idx="77">
                  <c:v>-8.600110812499509E-2</c:v>
                </c:pt>
                <c:pt idx="78">
                  <c:v>-0.15805962003761481</c:v>
                </c:pt>
                <c:pt idx="79">
                  <c:v>-0.22120021253346245</c:v>
                </c:pt>
                <c:pt idx="80">
                  <c:v>-0.27365689309021668</c:v>
                </c:pt>
                <c:pt idx="81">
                  <c:v>-0.314046554086374</c:v>
                </c:pt>
                <c:pt idx="82">
                  <c:v>-0.3414143987263033</c:v>
                </c:pt>
                <c:pt idx="83">
                  <c:v>-0.35526419435319639</c:v>
                </c:pt>
                <c:pt idx="84">
                  <c:v>-0.35557227631121341</c:v>
                </c:pt>
                <c:pt idx="85">
                  <c:v>-0.34278481018178919</c:v>
                </c:pt>
                <c:pt idx="86">
                  <c:v>-0.31779842288083704</c:v>
                </c:pt>
                <c:pt idx="87">
                  <c:v>-0.28192491193246921</c:v>
                </c:pt>
                <c:pt idx="88">
                  <c:v>-0.23684131553488452</c:v>
                </c:pt>
                <c:pt idx="89">
                  <c:v>-0.1845271530316514</c:v>
                </c:pt>
                <c:pt idx="90">
                  <c:v>-0.12719110699921399</c:v>
                </c:pt>
                <c:pt idx="91">
                  <c:v>-6.7189797630783393E-2</c:v>
                </c:pt>
                <c:pt idx="92">
                  <c:v>-6.9415836856275559E-3</c:v>
                </c:pt>
                <c:pt idx="93">
                  <c:v>5.1161498295514668E-2</c:v>
                </c:pt>
                <c:pt idx="94">
                  <c:v>0.1048404799620172</c:v>
                </c:pt>
                <c:pt idx="95">
                  <c:v>0.15201176585102982</c:v>
                </c:pt>
                <c:pt idx="96">
                  <c:v>0.19086203354774345</c:v>
                </c:pt>
                <c:pt idx="97">
                  <c:v>0.21991303643194043</c:v>
                </c:pt>
                <c:pt idx="98">
                  <c:v>0.23807398390297285</c:v>
                </c:pt>
                <c:pt idx="99">
                  <c:v>0.24467962578583724</c:v>
                </c:pt>
                <c:pt idx="100">
                  <c:v>0.23951268708737561</c:v>
                </c:pt>
                <c:pt idx="101">
                  <c:v>0.22280986755493665</c:v>
                </c:pt>
                <c:pt idx="102">
                  <c:v>0.19525121698198966</c:v>
                </c:pt>
                <c:pt idx="103">
                  <c:v>0.15793330027639951</c:v>
                </c:pt>
                <c:pt idx="104">
                  <c:v>0.11232715409061365</c:v>
                </c:pt>
                <c:pt idx="105">
                  <c:v>6.0222587998315633E-2</c:v>
                </c:pt>
                <c:pt idx="106">
                  <c:v>3.660877808113791E-3</c:v>
                </c:pt>
                <c:pt idx="107">
                  <c:v>-5.5141681295621719E-2</c:v>
                </c:pt>
                <c:pt idx="108">
                  <c:v>-0.1138765637239554</c:v>
                </c:pt>
                <c:pt idx="109">
                  <c:v>-0.17022911782993669</c:v>
                </c:pt>
                <c:pt idx="110">
                  <c:v>-0.22196484018809196</c:v>
                </c:pt>
                <c:pt idx="111">
                  <c:v>-0.26701266991335093</c:v>
                </c:pt>
                <c:pt idx="112">
                  <c:v>-0.30354226306820914</c:v>
                </c:pt>
                <c:pt idx="113">
                  <c:v>-0.33003242753033946</c:v>
                </c:pt>
                <c:pt idx="114">
                  <c:v>-0.34532822138033498</c:v>
                </c:pt>
                <c:pt idx="115">
                  <c:v>-0.34868463118965126</c:v>
                </c:pt>
                <c:pt idx="116">
                  <c:v>-0.3397952355231148</c:v>
                </c:pt>
                <c:pt idx="117">
                  <c:v>-0.31880480575660813</c:v>
                </c:pt>
                <c:pt idx="118">
                  <c:v>-0.28630538108864184</c:v>
                </c:pt>
                <c:pt idx="119">
                  <c:v>-0.24331595615705126</c:v>
                </c:pt>
                <c:pt idx="120">
                  <c:v>-0.19124651611496812</c:v>
                </c:pt>
                <c:pt idx="121">
                  <c:v>-0.13184772371573997</c:v>
                </c:pt>
                <c:pt idx="122">
                  <c:v>-6.7148085218870071E-2</c:v>
                </c:pt>
                <c:pt idx="123">
                  <c:v>6.1912220426156572E-4</c:v>
                </c:pt>
                <c:pt idx="124">
                  <c:v>6.9096505967016664E-2</c:v>
                </c:pt>
                <c:pt idx="125">
                  <c:v>0.13588786443692233</c:v>
                </c:pt>
                <c:pt idx="126">
                  <c:v>0.19864504224112201</c:v>
                </c:pt>
                <c:pt idx="127">
                  <c:v>0.25515317535809168</c:v>
                </c:pt>
                <c:pt idx="128">
                  <c:v>0.30341122440563184</c:v>
                </c:pt>
                <c:pt idx="129">
                  <c:v>0.34170486477995837</c:v>
                </c:pt>
                <c:pt idx="130">
                  <c:v>0.36866907905211255</c:v>
                </c:pt>
                <c:pt idx="131">
                  <c:v>0.38333817024110661</c:v>
                </c:pt>
                <c:pt idx="132">
                  <c:v>0.38518137071177572</c:v>
                </c:pt>
                <c:pt idx="133">
                  <c:v>0.37412274393270273</c:v>
                </c:pt>
                <c:pt idx="134">
                  <c:v>0.35054464621019837</c:v>
                </c:pt>
                <c:pt idx="135">
                  <c:v>0.31527461210182406</c:v>
                </c:pt>
                <c:pt idx="136">
                  <c:v>0.26955612885106311</c:v>
                </c:pt>
                <c:pt idx="137">
                  <c:v>0.21500435003323559</c:v>
                </c:pt>
                <c:pt idx="138">
                  <c:v>0.1535483454301716</c:v>
                </c:pt>
                <c:pt idx="139">
                  <c:v>8.7361973105383184E-2</c:v>
                </c:pt>
                <c:pt idx="140">
                  <c:v>1.8785872980162363E-2</c:v>
                </c:pt>
                <c:pt idx="141">
                  <c:v>-4.9756596093689168E-2</c:v>
                </c:pt>
                <c:pt idx="142">
                  <c:v>-0.11584643342636458</c:v>
                </c:pt>
                <c:pt idx="143">
                  <c:v>-0.17715593542463137</c:v>
                </c:pt>
                <c:pt idx="144">
                  <c:v>-0.23153234841784365</c:v>
                </c:pt>
                <c:pt idx="145">
                  <c:v>-0.27707520600460284</c:v>
                </c:pt>
                <c:pt idx="146">
                  <c:v>-0.31220455004149472</c:v>
                </c:pt>
                <c:pt idx="147">
                  <c:v>-0.33571756451617529</c:v>
                </c:pt>
                <c:pt idx="148">
                  <c:v>-0.34683157132413717</c:v>
                </c:pt>
                <c:pt idx="149">
                  <c:v>-0.34521183117562337</c:v>
                </c:pt>
                <c:pt idx="150">
                  <c:v>-0.33098314356857039</c:v>
                </c:pt>
                <c:pt idx="151">
                  <c:v>-0.30472482699653819</c:v>
                </c:pt>
                <c:pt idx="152">
                  <c:v>-0.26744926301271188</c:v>
                </c:pt>
                <c:pt idx="153">
                  <c:v>-0.22056478358479256</c:v>
                </c:pt>
                <c:pt idx="154">
                  <c:v>-0.16582424873388615</c:v>
                </c:pt>
                <c:pt idx="155">
                  <c:v>-0.10526118016101765</c:v>
                </c:pt>
                <c:pt idx="156">
                  <c:v>-4.1115767607553207E-2</c:v>
                </c:pt>
                <c:pt idx="157">
                  <c:v>2.4246568294621719E-2</c:v>
                </c:pt>
                <c:pt idx="158">
                  <c:v>8.8421103266930187E-2</c:v>
                </c:pt>
                <c:pt idx="159">
                  <c:v>0.14905111077840102</c:v>
                </c:pt>
                <c:pt idx="160">
                  <c:v>0.20391337214952773</c:v>
                </c:pt>
                <c:pt idx="161">
                  <c:v>0.25099879525248747</c:v>
                </c:pt>
                <c:pt idx="162">
                  <c:v>0.28858521947647037</c:v>
                </c:pt>
                <c:pt idx="163">
                  <c:v>0.31529976841139778</c:v>
                </c:pt>
                <c:pt idx="164">
                  <c:v>0.33016849119255992</c:v>
                </c:pt>
                <c:pt idx="165">
                  <c:v>0.33265149487228318</c:v>
                </c:pt>
                <c:pt idx="166">
                  <c:v>0.32266229679889369</c:v>
                </c:pt>
                <c:pt idx="167">
                  <c:v>0.30057069867930264</c:v>
                </c:pt>
                <c:pt idx="168">
                  <c:v>0.26718908199840552</c:v>
                </c:pt>
                <c:pt idx="169">
                  <c:v>0.22374262606753101</c:v>
                </c:pt>
                <c:pt idx="170">
                  <c:v>0.17182453334602038</c:v>
                </c:pt>
                <c:pt idx="171">
                  <c:v>0.11333789065712721</c:v>
                </c:pt>
                <c:pt idx="172">
                  <c:v>5.0426279763969614E-2</c:v>
                </c:pt>
                <c:pt idx="173">
                  <c:v>-1.4604341108599837E-2</c:v>
                </c:pt>
                <c:pt idx="174">
                  <c:v>-7.9369646631898133E-2</c:v>
                </c:pt>
                <c:pt idx="175">
                  <c:v>-0.1414937928659577</c:v>
                </c:pt>
                <c:pt idx="176">
                  <c:v>-0.19869595033518717</c:v>
                </c:pt>
                <c:pt idx="177">
                  <c:v>-0.24887337882175023</c:v>
                </c:pt>
                <c:pt idx="178">
                  <c:v>-0.29017802676218579</c:v>
                </c:pt>
                <c:pt idx="179">
                  <c:v>-0.32108387338226846</c:v>
                </c:pt>
                <c:pt idx="180">
                  <c:v>-0.34044256791294653</c:v>
                </c:pt>
                <c:pt idx="181">
                  <c:v>-0.34752534519246153</c:v>
                </c:pt>
                <c:pt idx="182">
                  <c:v>-0.34204969525226631</c:v>
                </c:pt>
                <c:pt idx="183">
                  <c:v>-0.32418981802136049</c:v>
                </c:pt>
                <c:pt idx="184">
                  <c:v>-0.29457048297529642</c:v>
                </c:pt>
                <c:pt idx="185">
                  <c:v>-0.25424451603656606</c:v>
                </c:pt>
                <c:pt idx="186">
                  <c:v>-0.20465473043665366</c:v>
                </c:pt>
                <c:pt idx="187">
                  <c:v>-0.14758168300405808</c:v>
                </c:pt>
                <c:pt idx="188">
                  <c:v>-8.5079151950878576E-2</c:v>
                </c:pt>
                <c:pt idx="189">
                  <c:v>-1.9399678016637566E-2</c:v>
                </c:pt>
                <c:pt idx="190">
                  <c:v>4.7087128386649663E-2</c:v>
                </c:pt>
                <c:pt idx="191">
                  <c:v>0.1119805486932173</c:v>
                </c:pt>
                <c:pt idx="192">
                  <c:v>0.17293586596852675</c:v>
                </c:pt>
                <c:pt idx="193">
                  <c:v>0.22774946075596142</c:v>
                </c:pt>
                <c:pt idx="194">
                  <c:v>0.27443880374716445</c:v>
                </c:pt>
                <c:pt idx="195">
                  <c:v>0.3113144411299601</c:v>
                </c:pt>
                <c:pt idx="196">
                  <c:v>0.33704135896812465</c:v>
                </c:pt>
                <c:pt idx="197">
                  <c:v>0.35068749833390445</c:v>
                </c:pt>
                <c:pt idx="198">
                  <c:v>0.35175765916147833</c:v>
                </c:pt>
                <c:pt idx="199">
                  <c:v>0.34021156099729494</c:v>
                </c:pt>
                <c:pt idx="200">
                  <c:v>0.31646540374949012</c:v>
                </c:pt>
                <c:pt idx="201">
                  <c:v>0.28137687031873493</c:v>
                </c:pt>
                <c:pt idx="202">
                  <c:v>0.2362141138964419</c:v>
                </c:pt>
                <c:pt idx="203">
                  <c:v>0.1826098539356627</c:v>
                </c:pt>
                <c:pt idx="204">
                  <c:v>0.1225022452419498</c:v>
                </c:pt>
                <c:pt idx="205">
                  <c:v>5.806466468219184E-2</c:v>
                </c:pt>
                <c:pt idx="206">
                  <c:v>-8.3730377527874138E-3</c:v>
                </c:pt>
                <c:pt idx="207">
                  <c:v>-7.4408966970001988E-2</c:v>
                </c:pt>
                <c:pt idx="208">
                  <c:v>-0.13765622714832298</c:v>
                </c:pt>
                <c:pt idx="209">
                  <c:v>-0.19582942470177941</c:v>
                </c:pt>
                <c:pt idx="210">
                  <c:v>-0.24682749162732376</c:v>
                </c:pt>
                <c:pt idx="211">
                  <c:v>-0.28880982447069065</c:v>
                </c:pt>
                <c:pt idx="212">
                  <c:v>-0.32026297662180941</c:v>
                </c:pt>
                <c:pt idx="213">
                  <c:v>-0.3400554843696631</c:v>
                </c:pt>
                <c:pt idx="214">
                  <c:v>-0.3474788376697458</c:v>
                </c:pt>
                <c:pt idx="215">
                  <c:v>-0.34227310928268928</c:v>
                </c:pt>
                <c:pt idx="216">
                  <c:v>-0.32463631258804676</c:v>
                </c:pt>
                <c:pt idx="217">
                  <c:v>-0.29521714876316513</c:v>
                </c:pt>
                <c:pt idx="218">
                  <c:v>-0.25509140671926822</c:v>
                </c:pt>
                <c:pt idx="219">
                  <c:v>-0.20572287233429237</c:v>
                </c:pt>
                <c:pt idx="220">
                  <c:v>-0.14891016558999923</c:v>
                </c:pt>
                <c:pt idx="221">
                  <c:v>-8.6721434812966999E-2</c:v>
                </c:pt>
                <c:pt idx="222">
                  <c:v>-2.1419277806180709E-2</c:v>
                </c:pt>
                <c:pt idx="223">
                  <c:v>4.4621385747960207E-2</c:v>
                </c:pt>
                <c:pt idx="224">
                  <c:v>0.1089995104992585</c:v>
                </c:pt>
                <c:pt idx="225">
                  <c:v>0.16937506255019794</c:v>
                </c:pt>
                <c:pt idx="226">
                  <c:v>0.22355393568440626</c:v>
                </c:pt>
                <c:pt idx="227">
                  <c:v>0.26956756554178418</c:v>
                </c:pt>
                <c:pt idx="228">
                  <c:v>0.30574435302599484</c:v>
                </c:pt>
                <c:pt idx="229">
                  <c:v>0.33077030550119385</c:v>
                </c:pt>
                <c:pt idx="230">
                  <c:v>0.34373669564226772</c:v>
                </c:pt>
                <c:pt idx="231">
                  <c:v>0.34417300894602937</c:v>
                </c:pt>
                <c:pt idx="232">
                  <c:v>0.33206398479260274</c:v>
                </c:pt>
                <c:pt idx="233">
                  <c:v>0.30785013319218008</c:v>
                </c:pt>
                <c:pt idx="234">
                  <c:v>0.27241170901486322</c:v>
                </c:pt>
                <c:pt idx="235">
                  <c:v>0.22703672581899201</c:v>
                </c:pt>
                <c:pt idx="236">
                  <c:v>0.17337417058137425</c:v>
                </c:pt>
                <c:pt idx="237">
                  <c:v>0.11337411767279676</c:v>
                </c:pt>
                <c:pt idx="238">
                  <c:v>4.9216915825695783E-2</c:v>
                </c:pt>
                <c:pt idx="239">
                  <c:v>-1.6765981644045573E-2</c:v>
                </c:pt>
                <c:pt idx="240">
                  <c:v>-8.2176669861595733E-2</c:v>
                </c:pt>
                <c:pt idx="241">
                  <c:v>-0.14463785620788649</c:v>
                </c:pt>
                <c:pt idx="242">
                  <c:v>-0.2018791750132384</c:v>
                </c:pt>
                <c:pt idx="243">
                  <c:v>-0.25181962043727601</c:v>
                </c:pt>
                <c:pt idx="244">
                  <c:v>-0.29264310574749691</c:v>
                </c:pt>
                <c:pt idx="245">
                  <c:v>-0.32286440668598942</c:v>
                </c:pt>
                <c:pt idx="246">
                  <c:v>-0.34138309560917257</c:v>
                </c:pt>
                <c:pt idx="247">
                  <c:v>-0.34752350893400363</c:v>
                </c:pt>
                <c:pt idx="248">
                  <c:v>-0.34105929730832113</c:v>
                </c:pt>
                <c:pt idx="249">
                  <c:v>-0.32222166744808928</c:v>
                </c:pt>
                <c:pt idx="250">
                  <c:v>-0.29169101644480427</c:v>
                </c:pt>
                <c:pt idx="251">
                  <c:v>-0.25057226206352184</c:v>
                </c:pt>
                <c:pt idx="252">
                  <c:v>-0.20035476425311619</c:v>
                </c:pt>
                <c:pt idx="253">
                  <c:v>-0.14285829230261307</c:v>
                </c:pt>
                <c:pt idx="254">
                  <c:v>-8.0166998506894446E-2</c:v>
                </c:pt>
                <c:pt idx="255">
                  <c:v>-1.4553794473238166E-2</c:v>
                </c:pt>
                <c:pt idx="256">
                  <c:v>5.1602125488570454E-2</c:v>
                </c:pt>
                <c:pt idx="257">
                  <c:v>0.11590162073610719</c:v>
                </c:pt>
                <c:pt idx="258">
                  <c:v>0.17601266717698408</c:v>
                </c:pt>
                <c:pt idx="259">
                  <c:v>0.22975498703358524</c:v>
                </c:pt>
                <c:pt idx="260">
                  <c:v>0.27517917414027621</c:v>
                </c:pt>
                <c:pt idx="261">
                  <c:v>0.31063744316523434</c:v>
                </c:pt>
                <c:pt idx="262">
                  <c:v>0.33484343510349551</c:v>
                </c:pt>
                <c:pt idx="263">
                  <c:v>0.34691890852379614</c:v>
                </c:pt>
                <c:pt idx="264">
                  <c:v>0.34642562195779347</c:v>
                </c:pt>
                <c:pt idx="265">
                  <c:v>0.33338125022549842</c:v>
                </c:pt>
                <c:pt idx="266">
                  <c:v>0.30825875689285892</c:v>
                </c:pt>
                <c:pt idx="267">
                  <c:v>0.27196924543003392</c:v>
                </c:pt>
                <c:pt idx="268">
                  <c:v>0.22582891119441875</c:v>
                </c:pt>
                <c:pt idx="269">
                  <c:v>0.17151129334319612</c:v>
                </c:pt>
                <c:pt idx="270">
                  <c:v>0.11098655924730343</c:v>
                </c:pt>
                <c:pt idx="271">
                  <c:v>4.6450024572969942E-2</c:v>
                </c:pt>
                <c:pt idx="272">
                  <c:v>-1.9757497159853608E-2</c:v>
                </c:pt>
                <c:pt idx="273">
                  <c:v>-8.52346252169323E-2</c:v>
                </c:pt>
                <c:pt idx="274">
                  <c:v>-0.14760654053398642</c:v>
                </c:pt>
                <c:pt idx="275">
                  <c:v>-0.20461115110728414</c:v>
                </c:pt>
                <c:pt idx="276">
                  <c:v>-0.25418116710442551</c:v>
                </c:pt>
                <c:pt idx="277">
                  <c:v>-0.29451910733133652</c:v>
                </c:pt>
                <c:pt idx="278">
                  <c:v>-0.32416251519710798</c:v>
                </c:pt>
                <c:pt idx="279">
                  <c:v>-0.34203701759917832</c:v>
                </c:pt>
                <c:pt idx="280">
                  <c:v>-0.34749530131471418</c:v>
                </c:pt>
                <c:pt idx="281">
                  <c:v>-0.34034059251997933</c:v>
                </c:pt>
                <c:pt idx="282">
                  <c:v>-0.32083378742315588</c:v>
                </c:pt>
                <c:pt idx="283">
                  <c:v>-0.289683975279313</c:v>
                </c:pt>
                <c:pt idx="284">
                  <c:v>-0.24802269772922239</c:v>
                </c:pt>
                <c:pt idx="285">
                  <c:v>-0.19736287859560703</c:v>
                </c:pt>
                <c:pt idx="286">
                  <c:v>-0.13954391456355164</c:v>
                </c:pt>
                <c:pt idx="287">
                  <c:v>-7.6664919378331337E-2</c:v>
                </c:pt>
                <c:pt idx="288">
                  <c:v>-1.1008544089189042E-2</c:v>
                </c:pt>
                <c:pt idx="289">
                  <c:v>5.5041862149231797E-2</c:v>
                </c:pt>
                <c:pt idx="290">
                  <c:v>0.11908874454553733</c:v>
                </c:pt>
                <c:pt idx="291">
                  <c:v>0.17880734966954598</c:v>
                </c:pt>
                <c:pt idx="292">
                  <c:v>0.232030089573668</c:v>
                </c:pt>
                <c:pt idx="293">
                  <c:v>0.27682520154691631</c:v>
                </c:pt>
                <c:pt idx="294">
                  <c:v>0.3115668490256967</c:v>
                </c:pt>
                <c:pt idx="295">
                  <c:v>0.33499411978770738</c:v>
                </c:pt>
                <c:pt idx="296">
                  <c:v>0.34625678047290059</c:v>
                </c:pt>
                <c:pt idx="297">
                  <c:v>0.34494612708700506</c:v>
                </c:pt>
                <c:pt idx="298">
                  <c:v>0.33110981200717726</c:v>
                </c:pt>
                <c:pt idx="299">
                  <c:v>0.30525010949825571</c:v>
                </c:pt>
                <c:pt idx="300">
                  <c:v>0.26830568275976208</c:v>
                </c:pt>
              </c:numCache>
            </c:numRef>
          </c:yVal>
          <c:smooth val="1"/>
        </c:ser>
        <c:axId val="80088448"/>
        <c:axId val="80131200"/>
      </c:scatterChart>
      <c:valAx>
        <c:axId val="8008844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시간</a:t>
                </a:r>
                <a:r>
                  <a:rPr lang="en-US" altLang="ko-KR"/>
                  <a:t>(s)</a:t>
                </a:r>
                <a:endParaRPr lang="ko-KR" altLang="en-US"/>
              </a:p>
            </c:rich>
          </c:tx>
          <c:layout/>
        </c:title>
        <c:numFmt formatCode="General" sourceLinked="1"/>
        <c:tickLblPos val="nextTo"/>
        <c:crossAx val="80131200"/>
        <c:crosses val="autoZero"/>
        <c:crossBetween val="midCat"/>
      </c:valAx>
      <c:valAx>
        <c:axId val="80131200"/>
        <c:scaling>
          <c:orientation val="minMax"/>
        </c:scaling>
        <c:axPos val="l"/>
        <c:majorGridlines/>
        <c:min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ko-KR" altLang="en-US"/>
                  <a:t>위상 </a:t>
                </a:r>
                <a:r>
                  <a:rPr lang="en-US" altLang="ko-KR"/>
                  <a:t>(m)</a:t>
                </a:r>
                <a:endParaRPr lang="ko-KR" altLang="en-US"/>
              </a:p>
            </c:rich>
          </c:tx>
          <c:layout/>
        </c:title>
        <c:numFmt formatCode="General" sourceLinked="1"/>
        <c:tickLblPos val="nextTo"/>
        <c:crossAx val="80088448"/>
        <c:crosses val="autoZero"/>
        <c:crossBetween val="midCat"/>
      </c:valAx>
      <c:spPr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w="88900" cap="rnd" cmpd="sng">
      <a:gradFill>
        <a:gsLst>
          <a:gs pos="0">
            <a:srgbClr val="000000"/>
          </a:gs>
          <a:gs pos="20000">
            <a:srgbClr val="000040"/>
          </a:gs>
          <a:gs pos="50000">
            <a:srgbClr val="400040"/>
          </a:gs>
          <a:gs pos="75000">
            <a:srgbClr val="8F0040"/>
          </a:gs>
          <a:gs pos="89999">
            <a:srgbClr val="F27300"/>
          </a:gs>
          <a:gs pos="100000">
            <a:srgbClr val="FFBF00"/>
          </a:gs>
        </a:gsLst>
        <a:lin ang="5400000" scaled="0"/>
      </a:gradFill>
      <a:prstDash val="sysDot"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</a:t>
            </a:r>
            <a:r>
              <a:rPr lang="en-US" altLang="ko-KR"/>
              <a:t>2 - </a:t>
            </a:r>
            <a:r>
              <a:rPr lang="ko-KR" altLang="en-US"/>
              <a:t>특수해그래프</a:t>
            </a:r>
            <a:endParaRPr lang="en-US" alt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데이터!$K$3</c:f>
              <c:strCache>
                <c:ptCount val="1"/>
                <c:pt idx="0">
                  <c:v>Xp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데이터!$I$4:$I$304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데이터!$K$4:$K$304</c:f>
              <c:numCache>
                <c:formatCode>General</c:formatCode>
                <c:ptCount val="301"/>
                <c:pt idx="0">
                  <c:v>0.3475240234284579</c:v>
                </c:pt>
                <c:pt idx="1">
                  <c:v>0.34121824858152494</c:v>
                </c:pt>
                <c:pt idx="2">
                  <c:v>0.32252975884775853</c:v>
                </c:pt>
                <c:pt idx="3">
                  <c:v>0.29213675429705754</c:v>
                </c:pt>
                <c:pt idx="4">
                  <c:v>0.25114218857117493</c:v>
                </c:pt>
                <c:pt idx="5">
                  <c:v>0.20103374300428142</c:v>
                </c:pt>
                <c:pt idx="6">
                  <c:v>0.14362983908308422</c:v>
                </c:pt>
                <c:pt idx="7">
                  <c:v>8.1013648439236363E-2</c:v>
                </c:pt>
                <c:pt idx="8">
                  <c:v>1.545749513297087E-2</c:v>
                </c:pt>
                <c:pt idx="9">
                  <c:v>-5.0659606352039116E-2</c:v>
                </c:pt>
                <c:pt idx="10">
                  <c:v>-0.11493828487947204</c:v>
                </c:pt>
                <c:pt idx="11">
                  <c:v>-0.17504588516838551</c:v>
                </c:pt>
                <c:pt idx="12">
                  <c:v>-0.22880111920149579</c:v>
                </c:pt>
                <c:pt idx="13">
                  <c:v>-0.27425322455775997</c:v>
                </c:pt>
                <c:pt idx="14">
                  <c:v>-0.30975275703548977</c:v>
                </c:pt>
                <c:pt idx="15">
                  <c:v>-0.33401144852149106</c:v>
                </c:pt>
                <c:pt idx="16">
                  <c:v>-0.3461489578808814</c:v>
                </c:pt>
                <c:pt idx="17">
                  <c:v>-0.34572481829086227</c:v>
                </c:pt>
                <c:pt idx="18">
                  <c:v>-0.33275442165862867</c:v>
                </c:pt>
                <c:pt idx="19">
                  <c:v>-0.30770846005335856</c:v>
                </c:pt>
                <c:pt idx="20">
                  <c:v>-0.27149584442255803</c:v>
                </c:pt>
                <c:pt idx="21">
                  <c:v>-0.22543072046777388</c:v>
                </c:pt>
                <c:pt idx="22">
                  <c:v>-0.17118477866432463</c:v>
                </c:pt>
                <c:pt idx="23">
                  <c:v>-0.11072658908111058</c:v>
                </c:pt>
                <c:pt idx="24">
                  <c:v>-4.6250162522931321E-2</c:v>
                </c:pt>
                <c:pt idx="25">
                  <c:v>1.9904669508495166E-2</c:v>
                </c:pt>
                <c:pt idx="26">
                  <c:v>8.5337166645862342E-2</c:v>
                </c:pt>
                <c:pt idx="27">
                  <c:v>0.1476728018533098</c:v>
                </c:pt>
                <c:pt idx="28">
                  <c:v>0.20464943234898997</c:v>
                </c:pt>
                <c:pt idx="29">
                  <c:v>0.25419939213445936</c:v>
                </c:pt>
                <c:pt idx="30">
                  <c:v>0.29452452701594867</c:v>
                </c:pt>
                <c:pt idx="31">
                  <c:v>0.3241614491175559</c:v>
                </c:pt>
                <c:pt idx="32">
                  <c:v>0.34203464281831714</c:v>
                </c:pt>
                <c:pt idx="33">
                  <c:v>0.34749549491353493</c:v>
                </c:pt>
                <c:pt idx="34">
                  <c:v>0.34034583260672097</c:v>
                </c:pt>
                <c:pt idx="35">
                  <c:v>0.32084511514500064</c:v>
                </c:pt>
                <c:pt idx="36">
                  <c:v>0.28970101811554144</c:v>
                </c:pt>
                <c:pt idx="37">
                  <c:v>0.2480437520962559</c:v>
                </c:pt>
                <c:pt idx="38">
                  <c:v>0.19738504762976974</c:v>
                </c:pt>
                <c:pt idx="39">
                  <c:v>0.13956329494448452</c:v>
                </c:pt>
                <c:pt idx="40">
                  <c:v>7.6676829286933965E-2</c:v>
                </c:pt>
                <c:pt idx="41">
                  <c:v>1.1007782922069512E-2</c:v>
                </c:pt>
                <c:pt idx="42">
                  <c:v>-5.5060732808888298E-2</c:v>
                </c:pt>
                <c:pt idx="43">
                  <c:v>-0.11913110993305444</c:v>
                </c:pt>
                <c:pt idx="44">
                  <c:v>-0.17887825236920071</c:v>
                </c:pt>
                <c:pt idx="45">
                  <c:v>-0.23213395301478928</c:v>
                </c:pt>
                <c:pt idx="46">
                  <c:v>-0.27696557737581506</c:v>
                </c:pt>
                <c:pt idx="47">
                  <c:v>-0.31174619833251299</c:v>
                </c:pt>
                <c:pt idx="48">
                  <c:v>-0.33521363686988426</c:v>
                </c:pt>
                <c:pt idx="49">
                  <c:v>-0.34651626620143577</c:v>
                </c:pt>
                <c:pt idx="50">
                  <c:v>-0.34524391706727003</c:v>
                </c:pt>
                <c:pt idx="51">
                  <c:v>-0.3314427626619052</c:v>
                </c:pt>
                <c:pt idx="52">
                  <c:v>-0.30561364302194849</c:v>
                </c:pt>
                <c:pt idx="53">
                  <c:v>-0.26869388968113056</c:v>
                </c:pt>
                <c:pt idx="54">
                  <c:v>-0.22202331017088253</c:v>
                </c:pt>
                <c:pt idx="55">
                  <c:v>-0.16729556677943608</c:v>
                </c:pt>
                <c:pt idx="56">
                  <c:v>-0.10649671402067751</c:v>
                </c:pt>
                <c:pt idx="57">
                  <c:v>-4.1833125270849494E-2</c:v>
                </c:pt>
                <c:pt idx="58">
                  <c:v>2.4348575904698154E-2</c:v>
                </c:pt>
                <c:pt idx="59">
                  <c:v>8.9646674064928017E-2</c:v>
                </c:pt>
                <c:pt idx="60">
                  <c:v>0.15169151947530185</c:v>
                </c:pt>
                <c:pt idx="61">
                  <c:v>0.20823152203444528</c:v>
                </c:pt>
                <c:pt idx="62">
                  <c:v>0.25721486084971601</c:v>
                </c:pt>
                <c:pt idx="63">
                  <c:v>0.29686394424400886</c:v>
                </c:pt>
                <c:pt idx="64">
                  <c:v>0.32573991806096914</c:v>
                </c:pt>
                <c:pt idx="65">
                  <c:v>0.34279488128023344</c:v>
                </c:pt>
                <c:pt idx="66">
                  <c:v>0.34740991405262156</c:v>
                </c:pt>
                <c:pt idx="67">
                  <c:v>0.33941753812850478</c:v>
                </c:pt>
                <c:pt idx="68">
                  <c:v>0.31910779459668231</c:v>
                </c:pt>
                <c:pt idx="69">
                  <c:v>0.28721771837432081</c:v>
                </c:pt>
                <c:pt idx="70">
                  <c:v>0.244904591415779</c:v>
                </c:pt>
                <c:pt idx="71">
                  <c:v>0.19370394527388546</c:v>
                </c:pt>
                <c:pt idx="72">
                  <c:v>0.13547383708899569</c:v>
                </c:pt>
                <c:pt idx="73">
                  <c:v>7.2327421214608639E-2</c:v>
                </c:pt>
                <c:pt idx="74">
                  <c:v>6.5562634363991847E-3</c:v>
                </c:pt>
                <c:pt idx="75">
                  <c:v>-5.9452819309753754E-2</c:v>
                </c:pt>
                <c:pt idx="76">
                  <c:v>-0.12330437585737687</c:v>
                </c:pt>
                <c:pt idx="77">
                  <c:v>-0.18268125106281544</c:v>
                </c:pt>
                <c:pt idx="78">
                  <c:v>-0.23542867471786183</c:v>
                </c:pt>
                <c:pt idx="79">
                  <c:v>-0.27963245755845795</c:v>
                </c:pt>
                <c:pt idx="80">
                  <c:v>-0.3136884566581627</c:v>
                </c:pt>
                <c:pt idx="81">
                  <c:v>-0.33636078932667202</c:v>
                </c:pt>
                <c:pt idx="82">
                  <c:v>-0.34682668294727903</c:v>
                </c:pt>
                <c:pt idx="83">
                  <c:v>-0.34470633316520866</c:v>
                </c:pt>
                <c:pt idx="84">
                  <c:v>-0.33007668688151615</c:v>
                </c:pt>
                <c:pt idx="85">
                  <c:v>-0.30346864987154903</c:v>
                </c:pt>
                <c:pt idx="86">
                  <c:v>-0.2658478203627257</c:v>
                </c:pt>
                <c:pt idx="87">
                  <c:v>-0.21857944774469729</c:v>
                </c:pt>
                <c:pt idx="88">
                  <c:v>-0.16337888805052034</c:v>
                </c:pt>
                <c:pt idx="89">
                  <c:v>-0.10224935416558065</c:v>
                </c:pt>
                <c:pt idx="90">
                  <c:v>-3.7409219791779018E-2</c:v>
                </c:pt>
                <c:pt idx="91">
                  <c:v>2.8788484714177491E-2</c:v>
                </c:pt>
                <c:pt idx="92">
                  <c:v>9.3941463154861904E-2</c:v>
                </c:pt>
                <c:pt idx="93">
                  <c:v>0.15568533214980604</c:v>
                </c:pt>
                <c:pt idx="94">
                  <c:v>0.21177942394764204</c:v>
                </c:pt>
                <c:pt idx="95">
                  <c:v>0.26018809963264306</c:v>
                </c:pt>
                <c:pt idx="96">
                  <c:v>0.29915462189211223</c:v>
                </c:pt>
                <c:pt idx="97">
                  <c:v>0.32726490652253398</c:v>
                </c:pt>
                <c:pt idx="98">
                  <c:v>0.34349883915015128</c:v>
                </c:pt>
                <c:pt idx="99">
                  <c:v>0.34726729489651548</c:v>
                </c:pt>
                <c:pt idx="100">
                  <c:v>0.33843351755569473</c:v>
                </c:pt>
                <c:pt idx="101">
                  <c:v>0.31731808243876886</c:v>
                </c:pt>
                <c:pt idx="102">
                  <c:v>0.28468726278537637</c:v>
                </c:pt>
                <c:pt idx="103">
                  <c:v>0.24172522192198267</c:v>
                </c:pt>
                <c:pt idx="104">
                  <c:v>0.18999104030568673</c:v>
                </c:pt>
                <c:pt idx="105">
                  <c:v>0.13136213693011167</c:v>
                </c:pt>
                <c:pt idx="106">
                  <c:v>6.7966138314780974E-2</c:v>
                </c:pt>
                <c:pt idx="107">
                  <c:v>2.1036675332937872E-3</c:v>
                </c:pt>
                <c:pt idx="108">
                  <c:v>-6.3835144755103324E-2</c:v>
                </c:pt>
                <c:pt idx="109">
                  <c:v>-0.12745739747920817</c:v>
                </c:pt>
                <c:pt idx="110">
                  <c:v>-0.18645425686704267</c:v>
                </c:pt>
                <c:pt idx="111">
                  <c:v>-0.23868474337822448</c:v>
                </c:pt>
                <c:pt idx="112">
                  <c:v>-0.28225342725318797</c:v>
                </c:pt>
                <c:pt idx="113">
                  <c:v>-0.31557921312947407</c:v>
                </c:pt>
                <c:pt idx="114">
                  <c:v>-0.33745271755059619</c:v>
                </c:pt>
                <c:pt idx="115">
                  <c:v>-0.34708015715371154</c:v>
                </c:pt>
                <c:pt idx="116">
                  <c:v>-0.3441121548460323</c:v>
                </c:pt>
                <c:pt idx="117">
                  <c:v>-0.32865641860188921</c:v>
                </c:pt>
                <c:pt idx="118">
                  <c:v>-0.30127383277044223</c:v>
                </c:pt>
                <c:pt idx="119">
                  <c:v>-0.26295810373939171</c:v>
                </c:pt>
                <c:pt idx="120">
                  <c:v>-0.2150996986078583</c:v>
                </c:pt>
                <c:pt idx="121">
                  <c:v>-0.15943538552393055</c:v>
                </c:pt>
                <c:pt idx="122">
                  <c:v>-9.7985206853908588E-2</c:v>
                </c:pt>
                <c:pt idx="123">
                  <c:v>-3.2979172409338696E-2</c:v>
                </c:pt>
                <c:pt idx="124">
                  <c:v>3.3223666985862634E-2</c:v>
                </c:pt>
                <c:pt idx="125">
                  <c:v>9.8220828790573825E-2</c:v>
                </c:pt>
                <c:pt idx="126">
                  <c:v>0.1596535841665018</c:v>
                </c:pt>
                <c:pt idx="127">
                  <c:v>0.2152925555885728</c:v>
                </c:pt>
                <c:pt idx="128">
                  <c:v>0.26311862033231354</c:v>
                </c:pt>
                <c:pt idx="129">
                  <c:v>0.30139618387327166</c:v>
                </c:pt>
                <c:pt idx="130">
                  <c:v>0.32873616412729467</c:v>
                </c:pt>
                <c:pt idx="131">
                  <c:v>0.34414640085118237</c:v>
                </c:pt>
                <c:pt idx="132">
                  <c:v>0.34706766086064961</c:v>
                </c:pt>
                <c:pt idx="133">
                  <c:v>0.33739393244630494</c:v>
                </c:pt>
                <c:pt idx="134">
                  <c:v>0.31547627250896065</c:v>
                </c:pt>
                <c:pt idx="135">
                  <c:v>0.28211006680280465</c:v>
                </c:pt>
                <c:pt idx="136">
                  <c:v>0.23850616560865362</c:v>
                </c:pt>
                <c:pt idx="137">
                  <c:v>0.18624694231563732</c:v>
                </c:pt>
                <c:pt idx="138">
                  <c:v>0.127228869533102</c:v>
                </c:pt>
                <c:pt idx="139">
                  <c:v>6.359369662960003E-2</c:v>
                </c:pt>
                <c:pt idx="140">
                  <c:v>-2.3492737531917076E-3</c:v>
                </c:pt>
                <c:pt idx="141">
                  <c:v>-6.8206989647989838E-2</c:v>
                </c:pt>
                <c:pt idx="142">
                  <c:v>-0.13158949294905573</c:v>
                </c:pt>
                <c:pt idx="143">
                  <c:v>-0.19019665032397473</c:v>
                </c:pt>
                <c:pt idx="144">
                  <c:v>-0.24190162440950794</c:v>
                </c:pt>
                <c:pt idx="145">
                  <c:v>-0.28482805614516127</c:v>
                </c:pt>
                <c:pt idx="146">
                  <c:v>-0.31741815731913359</c:v>
                </c:pt>
                <c:pt idx="147">
                  <c:v>-0.33848924226719723</c:v>
                </c:pt>
                <c:pt idx="148">
                  <c:v>-0.34727664720494733</c:v>
                </c:pt>
                <c:pt idx="149">
                  <c:v>-0.34346147966285268</c:v>
                </c:pt>
                <c:pt idx="150">
                  <c:v>-0.32718219100485929</c:v>
                </c:pt>
                <c:pt idx="151">
                  <c:v>-0.29902955206708259</c:v>
                </c:pt>
                <c:pt idx="152">
                  <c:v>-0.26002521424925773</c:v>
                </c:pt>
                <c:pt idx="153">
                  <c:v>-0.21158463407094449</c:v>
                </c:pt>
                <c:pt idx="154">
                  <c:v>-0.15546570664998902</c:v>
                </c:pt>
                <c:pt idx="155">
                  <c:v>-9.3704972179939186E-2</c:v>
                </c:pt>
                <c:pt idx="156">
                  <c:v>-2.854371045553877E-2</c:v>
                </c:pt>
                <c:pt idx="157">
                  <c:v>3.7653394544689273E-2</c:v>
                </c:pt>
                <c:pt idx="158">
                  <c:v>0.10248406837921566</c:v>
                </c:pt>
                <c:pt idx="159">
                  <c:v>0.16359562401165748</c:v>
                </c:pt>
                <c:pt idx="160">
                  <c:v>0.21877034016587329</c:v>
                </c:pt>
                <c:pt idx="161">
                  <c:v>0.26600594181132325</c:v>
                </c:pt>
                <c:pt idx="162">
                  <c:v>0.30358826216438439</c:v>
                </c:pt>
                <c:pt idx="163">
                  <c:v>0.33015344932190893</c:v>
                </c:pt>
                <c:pt idx="164">
                  <c:v>0.34473746006564848</c:v>
                </c:pt>
                <c:pt idx="165">
                  <c:v>0.34681104472124752</c:v>
                </c:pt>
                <c:pt idx="166">
                  <c:v>0.33629895348102135</c:v>
                </c:pt>
                <c:pt idx="167">
                  <c:v>0.3135826671984519</c:v>
                </c:pt>
                <c:pt idx="168">
                  <c:v>0.27948655355461666</c:v>
                </c:pt>
                <c:pt idx="169">
                  <c:v>0.23524795098541568</c:v>
                </c:pt>
                <c:pt idx="170">
                  <c:v>0.18247226601551114</c:v>
                </c:pt>
                <c:pt idx="171">
                  <c:v>0.12307471350417967</c:v>
                </c:pt>
                <c:pt idx="172">
                  <c:v>5.9210814033283231E-2</c:v>
                </c:pt>
                <c:pt idx="173">
                  <c:v>-6.8018293322911934E-3</c:v>
                </c:pt>
                <c:pt idx="174">
                  <c:v>-7.2567636212180514E-2</c:v>
                </c:pt>
                <c:pt idx="175">
                  <c:v>-0.13569998385311777</c:v>
                </c:pt>
                <c:pt idx="176">
                  <c:v>-0.19390781700168425</c:v>
                </c:pt>
                <c:pt idx="177">
                  <c:v>-0.24507878965922367</c:v>
                </c:pt>
                <c:pt idx="178">
                  <c:v>-0.28735592152783856</c:v>
                </c:pt>
                <c:pt idx="179">
                  <c:v>-0.31920498730645125</c:v>
                </c:pt>
                <c:pt idx="180">
                  <c:v>-0.33947019329824979</c:v>
                </c:pt>
                <c:pt idx="181">
                  <c:v>-0.34741612084094675</c:v>
                </c:pt>
                <c:pt idx="182">
                  <c:v>-0.34275441444452509</c:v>
                </c:pt>
                <c:pt idx="183">
                  <c:v>-0.32565424613138633</c:v>
                </c:pt>
                <c:pt idx="184">
                  <c:v>-0.29673617623093596</c:v>
                </c:pt>
                <c:pt idx="185">
                  <c:v>-0.25704963341864101</c:v>
                </c:pt>
                <c:pt idx="186">
                  <c:v>-0.20803483124266875</c:v>
                </c:pt>
                <c:pt idx="187">
                  <c:v>-0.15147050317669108</c:v>
                </c:pt>
                <c:pt idx="188">
                  <c:v>-8.9409352879196463E-2</c:v>
                </c:pt>
                <c:pt idx="189">
                  <c:v>-2.4103562151358497E-2</c:v>
                </c:pt>
                <c:pt idx="190">
                  <c:v>4.2076940111161205E-2</c:v>
                </c:pt>
                <c:pt idx="191">
                  <c:v>0.1067304819755403</c:v>
                </c:pt>
                <c:pt idx="192">
                  <c:v>0.16751080447509273</c:v>
                </c:pt>
                <c:pt idx="193">
                  <c:v>0.22221220669150904</c:v>
                </c:pt>
                <c:pt idx="194">
                  <c:v>0.26884959002477865</c:v>
                </c:pt>
                <c:pt idx="195">
                  <c:v>0.30573049686665998</c:v>
                </c:pt>
                <c:pt idx="196">
                  <c:v>0.33151652941430981</c:v>
                </c:pt>
                <c:pt idx="197">
                  <c:v>0.34527191975253713</c:v>
                </c:pt>
                <c:pt idx="198">
                  <c:v>0.34649748860994273</c:v>
                </c:pt>
                <c:pt idx="199">
                  <c:v>0.33514876043517922</c:v>
                </c:pt>
                <c:pt idx="200">
                  <c:v>0.31163757740228087</c:v>
                </c:pt>
                <c:pt idx="201">
                  <c:v>0.27681715377325999</c:v>
                </c:pt>
                <c:pt idx="202">
                  <c:v>0.23195111299097157</c:v>
                </c:pt>
                <c:pt idx="203">
                  <c:v>0.17866763113748785</c:v>
                </c:pt>
                <c:pt idx="204">
                  <c:v>0.11890035087908939</c:v>
                </c:pt>
                <c:pt idx="205">
                  <c:v>5.4818210114248672E-2</c:v>
                </c:pt>
                <c:pt idx="206">
                  <c:v>-1.1253268176566448E-2</c:v>
                </c:pt>
                <c:pt idx="207">
                  <c:v>-7.6916368510002095E-2</c:v>
                </c:pt>
                <c:pt idx="208">
                  <c:v>-0.13978819532466055</c:v>
                </c:pt>
                <c:pt idx="209">
                  <c:v>-0.19758714759510357</c:v>
                </c:pt>
                <c:pt idx="210">
                  <c:v>-0.24821571749548535</c:v>
                </c:pt>
                <c:pt idx="211">
                  <c:v>-0.28983660837238401</c:v>
                </c:pt>
                <c:pt idx="212">
                  <c:v>-0.32093940972692542</c:v>
                </c:pt>
                <c:pt idx="213">
                  <c:v>-0.34039540958970177</c:v>
                </c:pt>
                <c:pt idx="214">
                  <c:v>-0.34749855516271344</c:v>
                </c:pt>
                <c:pt idx="215">
                  <c:v>-0.34199107527810602</c:v>
                </c:pt>
                <c:pt idx="216">
                  <c:v>-0.32407283484181404</c:v>
                </c:pt>
                <c:pt idx="217">
                  <c:v>-0.29439408179198029</c:v>
                </c:pt>
                <c:pt idx="218">
                  <c:v>-0.25403184978298804</c:v>
                </c:pt>
                <c:pt idx="219">
                  <c:v>-0.20445087293513217</c:v>
                </c:pt>
                <c:pt idx="220">
                  <c:v>-0.14745043104270461</c:v>
                </c:pt>
                <c:pt idx="221">
                  <c:v>-8.5099054213084502E-2</c:v>
                </c:pt>
                <c:pt idx="222">
                  <c:v>-1.9659456487191806E-2</c:v>
                </c:pt>
                <c:pt idx="223">
                  <c:v>4.6493577420747577E-2</c:v>
                </c:pt>
                <c:pt idx="224">
                  <c:v>0.11095937239681565</c:v>
                </c:pt>
                <c:pt idx="225">
                  <c:v>0.17139848275644634</c:v>
                </c:pt>
                <c:pt idx="226">
                  <c:v>0.22561759007452842</c:v>
                </c:pt>
                <c:pt idx="227">
                  <c:v>0.27164909809813598</c:v>
                </c:pt>
                <c:pt idx="228">
                  <c:v>0.3078225362647018</c:v>
                </c:pt>
                <c:pt idx="229">
                  <c:v>0.33282518061190547</c:v>
                </c:pt>
                <c:pt idx="230">
                  <c:v>0.34574969216343276</c:v>
                </c:pt>
                <c:pt idx="231">
                  <c:v>0.34612704400686073</c:v>
                </c:pt>
                <c:pt idx="232">
                  <c:v>0.33394354214924393</c:v>
                </c:pt>
                <c:pt idx="233">
                  <c:v>0.30964132246828791</c:v>
                </c:pt>
                <c:pt idx="234">
                  <c:v>0.27410230572490768</c:v>
                </c:pt>
                <c:pt idx="235">
                  <c:v>0.22861619290526136</c:v>
                </c:pt>
                <c:pt idx="236">
                  <c:v>0.17483366233238096</c:v>
                </c:pt>
                <c:pt idx="237">
                  <c:v>0.1147064670111121</c:v>
                </c:pt>
                <c:pt idx="238">
                  <c:v>5.0416606056982276E-2</c:v>
                </c:pt>
                <c:pt idx="239">
                  <c:v>-1.5702859441921558E-2</c:v>
                </c:pt>
                <c:pt idx="240">
                  <c:v>-8.1252472559881495E-2</c:v>
                </c:pt>
                <c:pt idx="241">
                  <c:v>-0.14385345615482301</c:v>
                </c:pt>
                <c:pt idx="242">
                  <c:v>-0.20123403802606854</c:v>
                </c:pt>
                <c:pt idx="243">
                  <c:v>-0.25131189289264472</c:v>
                </c:pt>
                <c:pt idx="244">
                  <c:v>-0.29226970939580654</c:v>
                </c:pt>
                <c:pt idx="245">
                  <c:v>-0.32262113982040913</c:v>
                </c:pt>
                <c:pt idx="246">
                  <c:v>-0.34126473923811596</c:v>
                </c:pt>
                <c:pt idx="247">
                  <c:v>-0.3475239366360533</c:v>
                </c:pt>
                <c:pt idx="248">
                  <c:v>-0.34117158748979692</c:v>
                </c:pt>
                <c:pt idx="249">
                  <c:v>-0.32243821677468704</c:v>
                </c:pt>
                <c:pt idx="250">
                  <c:v>-0.29200365327889188</c:v>
                </c:pt>
                <c:pt idx="251">
                  <c:v>-0.25097235880666868</c:v>
                </c:pt>
                <c:pt idx="252">
                  <c:v>-0.20083334756813104</c:v>
                </c:pt>
                <c:pt idx="253">
                  <c:v>-0.14340615026966474</c:v>
                </c:pt>
                <c:pt idx="254">
                  <c:v>-8.0774783853078708E-2</c:v>
                </c:pt>
                <c:pt idx="255">
                  <c:v>-1.5212123103153162E-2</c:v>
                </c:pt>
                <c:pt idx="256">
                  <c:v>5.0902581343124566E-2</c:v>
                </c:pt>
                <c:pt idx="257">
                  <c:v>0.11517004533729626</c:v>
                </c:pt>
                <c:pt idx="258">
                  <c:v>0.17525802057070444</c:v>
                </c:pt>
                <c:pt idx="259">
                  <c:v>0.22898593121383679</c:v>
                </c:pt>
                <c:pt idx="260">
                  <c:v>0.27440400640384305</c:v>
                </c:pt>
                <c:pt idx="261">
                  <c:v>0.30986403688425679</c:v>
                </c:pt>
                <c:pt idx="262">
                  <c:v>0.33407918805832659</c:v>
                </c:pt>
                <c:pt idx="263">
                  <c:v>0.34617069885692447</c:v>
                </c:pt>
                <c:pt idx="264">
                  <c:v>0.34569977173216776</c:v>
                </c:pt>
                <c:pt idx="265">
                  <c:v>0.33268349649781226</c:v>
                </c:pt>
                <c:pt idx="266">
                  <c:v>0.30759423014468568</c:v>
                </c:pt>
                <c:pt idx="267">
                  <c:v>0.27134245513749394</c:v>
                </c:pt>
                <c:pt idx="268">
                  <c:v>0.22524373826060712</c:v>
                </c:pt>
                <c:pt idx="269">
                  <c:v>0.17097098906710287</c:v>
                </c:pt>
                <c:pt idx="270">
                  <c:v>0.11049375045857045</c:v>
                </c:pt>
                <c:pt idx="271">
                  <c:v>4.6006724523617988E-2</c:v>
                </c:pt>
                <c:pt idx="272">
                  <c:v>-2.0149872587613773E-2</c:v>
                </c:pt>
                <c:pt idx="273">
                  <c:v>-8.5575236453569667E-2</c:v>
                </c:pt>
                <c:pt idx="274">
                  <c:v>-0.14789509890281127</c:v>
                </c:pt>
                <c:pt idx="275">
                  <c:v>-0.20484788954248281</c:v>
                </c:pt>
                <c:pt idx="276">
                  <c:v>-0.2543668075158525</c:v>
                </c:pt>
                <c:pt idx="277">
                  <c:v>-0.2946548251278322</c:v>
                </c:pt>
                <c:pt idx="278">
                  <c:v>-0.32424990147786331</c:v>
                </c:pt>
                <c:pt idx="279">
                  <c:v>-0.34207803951561028</c:v>
                </c:pt>
                <c:pt idx="280">
                  <c:v>-0.34749226109379688</c:v>
                </c:pt>
                <c:pt idx="281">
                  <c:v>-0.34029608562436603</c:v>
                </c:pt>
                <c:pt idx="282">
                  <c:v>-0.3207506603041172</c:v>
                </c:pt>
                <c:pt idx="283">
                  <c:v>-0.28956528315590874</c:v>
                </c:pt>
                <c:pt idx="284">
                  <c:v>-0.24787166280162914</c:v>
                </c:pt>
                <c:pt idx="285">
                  <c:v>-0.19718284907255823</c:v>
                </c:pt>
                <c:pt idx="286">
                  <c:v>-0.13933832485382489</c:v>
                </c:pt>
                <c:pt idx="287">
                  <c:v>-7.6437251764549907E-2</c:v>
                </c:pt>
                <c:pt idx="288">
                  <c:v>-1.0762292169295215E-2</c:v>
                </c:pt>
                <c:pt idx="289">
                  <c:v>5.530322800123455E-2</c:v>
                </c:pt>
                <c:pt idx="290">
                  <c:v>0.11936180948221065</c:v>
                </c:pt>
                <c:pt idx="291">
                  <c:v>0.1790887842529974</c:v>
                </c:pt>
                <c:pt idx="292">
                  <c:v>0.23231667708999559</c:v>
                </c:pt>
                <c:pt idx="293">
                  <c:v>0.27711386263680615</c:v>
                </c:pt>
                <c:pt idx="294">
                  <c:v>0.31185466354860525</c:v>
                </c:pt>
                <c:pt idx="295">
                  <c:v>0.33527834586869687</c:v>
                </c:pt>
                <c:pt idx="296">
                  <c:v>0.34653487071148442</c:v>
                </c:pt>
                <c:pt idx="297">
                  <c:v>0.34521574193608412</c:v>
                </c:pt>
                <c:pt idx="298">
                  <c:v>0.3313688303571215</c:v>
                </c:pt>
                <c:pt idx="299">
                  <c:v>0.30549663652624842</c:v>
                </c:pt>
                <c:pt idx="300">
                  <c:v>0.26853805512754386</c:v>
                </c:pt>
              </c:numCache>
            </c:numRef>
          </c:yVal>
          <c:smooth val="1"/>
        </c:ser>
        <c:axId val="80217216"/>
        <c:axId val="80218752"/>
      </c:scatterChart>
      <c:valAx>
        <c:axId val="80217216"/>
        <c:scaling>
          <c:orientation val="minMax"/>
        </c:scaling>
        <c:axPos val="b"/>
        <c:numFmt formatCode="General" sourceLinked="1"/>
        <c:tickLblPos val="nextTo"/>
        <c:crossAx val="80218752"/>
        <c:crosses val="autoZero"/>
        <c:crossBetween val="midCat"/>
      </c:valAx>
      <c:valAx>
        <c:axId val="80218752"/>
        <c:scaling>
          <c:orientation val="minMax"/>
        </c:scaling>
        <c:axPos val="l"/>
        <c:majorGridlines/>
        <c:numFmt formatCode="General" sourceLinked="1"/>
        <c:tickLblPos val="nextTo"/>
        <c:crossAx val="802172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</a:t>
            </a:r>
            <a:r>
              <a:rPr lang="en-US" altLang="ko-KR"/>
              <a:t>2 - </a:t>
            </a:r>
            <a:r>
              <a:rPr lang="ko-KR" altLang="en-US"/>
              <a:t>기본해 그래프</a:t>
            </a:r>
            <a:endParaRPr lang="en-US" alt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데이터!$J$3</c:f>
              <c:strCache>
                <c:ptCount val="1"/>
                <c:pt idx="0">
                  <c:v>Xc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데이터!$I$4:$I$304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데이터!$J$4:$J$304</c:f>
              <c:numCache>
                <c:formatCode>General</c:formatCode>
                <c:ptCount val="301"/>
                <c:pt idx="0">
                  <c:v>2</c:v>
                </c:pt>
                <c:pt idx="1">
                  <c:v>1.9320667075935531</c:v>
                </c:pt>
                <c:pt idx="2">
                  <c:v>1.8493526954228956</c:v>
                </c:pt>
                <c:pt idx="3">
                  <c:v>1.7535208716944792</c:v>
                </c:pt>
                <c:pt idx="4">
                  <c:v>1.6462645186336138</c:v>
                </c:pt>
                <c:pt idx="5">
                  <c:v>1.5292891024829358</c:v>
                </c:pt>
                <c:pt idx="6">
                  <c:v>1.4042950246456225</c:v>
                </c:pt>
                <c:pt idx="7">
                  <c:v>1.2729614264417595</c:v>
                </c:pt>
                <c:pt idx="8">
                  <c:v>1.1369311431788578</c:v>
                </c:pt>
                <c:pt idx="9">
                  <c:v>0.99779688651848653</c:v>
                </c:pt>
                <c:pt idx="10">
                  <c:v>0.85708871760962724</c:v>
                </c:pt>
                <c:pt idx="11">
                  <c:v>0.71626285730371497</c:v>
                </c:pt>
                <c:pt idx="12">
                  <c:v>0.57669186410238749</c:v>
                </c:pt>
                <c:pt idx="13">
                  <c:v>0.43965619543993395</c:v>
                </c:pt>
                <c:pt idx="14">
                  <c:v>0.30633715357852542</c:v>
                </c:pt>
                <c:pt idx="15">
                  <c:v>0.17781120389212732</c:v>
                </c:pt>
                <c:pt idx="16">
                  <c:v>5.5045640717702321E-2</c:v>
                </c:pt>
                <c:pt idx="17">
                  <c:v>-6.1104435670694256E-2</c:v>
                </c:pt>
                <c:pt idx="18">
                  <c:v>-0.16989787800199363</c:v>
                </c:pt>
                <c:pt idx="19">
                  <c:v>-0.27070804341910271</c:v>
                </c:pt>
                <c:pt idx="20">
                  <c:v>-0.36302220233433752</c:v>
                </c:pt>
                <c:pt idx="21">
                  <c:v>-0.44643987699936821</c:v>
                </c:pt>
                <c:pt idx="22">
                  <c:v>-0.52067018823051636</c:v>
                </c:pt>
                <c:pt idx="23">
                  <c:v>-0.58552829378092963</c:v>
                </c:pt>
                <c:pt idx="24">
                  <c:v>-0.64093100579805673</c:v>
                </c:pt>
                <c:pt idx="25">
                  <c:v>-0.68689167767389758</c:v>
                </c:pt>
                <c:pt idx="26">
                  <c:v>-0.72351445242172951</c:v>
                </c:pt>
                <c:pt idx="27">
                  <c:v>-0.75098796553934311</c:v>
                </c:pt>
                <c:pt idx="28">
                  <c:v>-0.76957859519556637</c:v>
                </c:pt>
                <c:pt idx="29">
                  <c:v>-0.77962335156042639</c:v>
                </c:pt>
                <c:pt idx="30">
                  <c:v>-0.78152249525163064</c:v>
                </c:pt>
                <c:pt idx="31">
                  <c:v>-0.77573197225742241</c:v>
                </c:pt>
                <c:pt idx="32">
                  <c:v>-0.76275574938820179</c:v>
                </c:pt>
                <c:pt idx="33">
                  <c:v>-0.74313813037911558</c:v>
                </c:pt>
                <c:pt idx="34">
                  <c:v>-0.71745612828752259</c:v>
                </c:pt>
                <c:pt idx="35">
                  <c:v>-0.68631196487813328</c:v>
                </c:pt>
                <c:pt idx="36">
                  <c:v>-0.65032576234029793</c:v>
                </c:pt>
                <c:pt idx="37">
                  <c:v>-0.61012848701134248</c:v>
                </c:pt>
                <c:pt idx="38">
                  <c:v>-0.56635519886080909</c:v>
                </c:pt>
                <c:pt idx="39">
                  <c:v>-0.51963865439479484</c:v>
                </c:pt>
                <c:pt idx="40">
                  <c:v>-0.4706033044367316</c:v>
                </c:pt>
                <c:pt idx="41">
                  <c:v>-0.41985972199726224</c:v>
                </c:pt>
                <c:pt idx="42">
                  <c:v>-0.36799948922432979</c:v>
                </c:pt>
                <c:pt idx="43">
                  <c:v>-0.31559056628419624</c:v>
                </c:pt>
                <c:pt idx="44">
                  <c:v>-0.26317315901969923</c:v>
                </c:pt>
                <c:pt idx="45">
                  <c:v>-0.21125609641396054</c:v>
                </c:pt>
                <c:pt idx="46">
                  <c:v>-0.16031372330150653</c:v>
                </c:pt>
                <c:pt idx="47">
                  <c:v>-0.11078330845508222</c:v>
                </c:pt>
                <c:pt idx="48">
                  <c:v>-6.3062963170934933E-2</c:v>
                </c:pt>
                <c:pt idx="49">
                  <c:v>-1.7510060808640916E-2</c:v>
                </c:pt>
                <c:pt idx="50">
                  <c:v>2.5559856560802029E-2</c:v>
                </c:pt>
                <c:pt idx="51">
                  <c:v>6.5873702162473818E-2</c:v>
                </c:pt>
                <c:pt idx="52">
                  <c:v>0.1032010204615858</c:v>
                </c:pt>
                <c:pt idx="53">
                  <c:v>0.13735373943100049</c:v>
                </c:pt>
                <c:pt idx="54">
                  <c:v>0.16818552621769228</c:v>
                </c:pt>
                <c:pt idx="55">
                  <c:v>0.19559077555301721</c:v>
                </c:pt>
                <c:pt idx="56">
                  <c:v>0.21950326210436136</c:v>
                </c:pt>
                <c:pt idx="57">
                  <c:v>0.23989448940794955</c:v>
                </c:pt>
                <c:pt idx="58">
                  <c:v>0.25677176906431842</c:v>
                </c:pt>
                <c:pt idx="59">
                  <c:v>0.27017606453236098</c:v>
                </c:pt>
                <c:pt idx="60">
                  <c:v>0.28017963414116187</c:v>
                </c:pt>
                <c:pt idx="61">
                  <c:v>0.28688350786993394</c:v>
                </c:pt>
                <c:pt idx="62">
                  <c:v>0.29041483204639579</c:v>
                </c:pt>
                <c:pt idx="63">
                  <c:v>0.2909241154060731</c:v>
                </c:pt>
                <c:pt idx="64">
                  <c:v>0.2885824089640569</c:v>
                </c:pt>
                <c:pt idx="65">
                  <c:v>0.28357845090279105</c:v>
                </c:pt>
                <c:pt idx="66">
                  <c:v>0.27611580620158171</c:v>
                </c:pt>
                <c:pt idx="67">
                  <c:v>0.26641002905341876</c:v>
                </c:pt>
                <c:pt idx="68">
                  <c:v>0.25468587426047018</c:v>
                </c:pt>
                <c:pt idx="69">
                  <c:v>0.24117458179935333</c:v>
                </c:pt>
                <c:pt idx="70">
                  <c:v>0.22611125662892037</c:v>
                </c:pt>
                <c:pt idx="71">
                  <c:v>0.20973236360423503</c:v>
                </c:pt>
                <c:pt idx="72">
                  <c:v>0.19227335508736465</c:v>
                </c:pt>
                <c:pt idx="73">
                  <c:v>0.17396644653434654</c:v>
                </c:pt>
                <c:pt idx="74">
                  <c:v>0.1550385530128339</c:v>
                </c:pt>
                <c:pt idx="75">
                  <c:v>0.13570939728984685</c:v>
                </c:pt>
                <c:pt idx="76">
                  <c:v>0.11618979784559159</c:v>
                </c:pt>
                <c:pt idx="77">
                  <c:v>9.6680142937820346E-2</c:v>
                </c:pt>
                <c:pt idx="78">
                  <c:v>7.7369054680247018E-2</c:v>
                </c:pt>
                <c:pt idx="79">
                  <c:v>5.8432245024995513E-2</c:v>
                </c:pt>
                <c:pt idx="80">
                  <c:v>4.0031563567945995E-2</c:v>
                </c:pt>
                <c:pt idx="81">
                  <c:v>2.2314235240298012E-2</c:v>
                </c:pt>
                <c:pt idx="82">
                  <c:v>5.4122842209757523E-3</c:v>
                </c:pt>
                <c:pt idx="83">
                  <c:v>-1.0557861187987738E-2</c:v>
                </c:pt>
                <c:pt idx="84">
                  <c:v>-2.5495589429697284E-2</c:v>
                </c:pt>
                <c:pt idx="85">
                  <c:v>-3.9316160310240128E-2</c:v>
                </c:pt>
                <c:pt idx="86">
                  <c:v>-5.1950602518111358E-2</c:v>
                </c:pt>
                <c:pt idx="87">
                  <c:v>-6.3345464187771913E-2</c:v>
                </c:pt>
                <c:pt idx="88">
                  <c:v>-7.3462427484364184E-2</c:v>
                </c:pt>
                <c:pt idx="89">
                  <c:v>-8.2277798866070742E-2</c:v>
                </c:pt>
                <c:pt idx="90">
                  <c:v>-8.9781887207434977E-2</c:v>
                </c:pt>
                <c:pt idx="91">
                  <c:v>-9.5978282344960891E-2</c:v>
                </c:pt>
                <c:pt idx="92">
                  <c:v>-0.10088304684048946</c:v>
                </c:pt>
                <c:pt idx="93">
                  <c:v>-0.10452383385429137</c:v>
                </c:pt>
                <c:pt idx="94">
                  <c:v>-0.10693894398562484</c:v>
                </c:pt>
                <c:pt idx="95">
                  <c:v>-0.10817633378161325</c:v>
                </c:pt>
                <c:pt idx="96">
                  <c:v>-0.10829258834436876</c:v>
                </c:pt>
                <c:pt idx="97">
                  <c:v>-0.10735187009059356</c:v>
                </c:pt>
                <c:pt idx="98">
                  <c:v>-0.10542485524717843</c:v>
                </c:pt>
                <c:pt idx="99">
                  <c:v>-0.10258766911067824</c:v>
                </c:pt>
                <c:pt idx="100">
                  <c:v>-9.8920830468319121E-2</c:v>
                </c:pt>
                <c:pt idx="101">
                  <c:v>-9.4508214883832223E-2</c:v>
                </c:pt>
                <c:pt idx="102">
                  <c:v>-8.943604580338671E-2</c:v>
                </c:pt>
                <c:pt idx="103">
                  <c:v>-8.3791921645583176E-2</c:v>
                </c:pt>
                <c:pt idx="104">
                  <c:v>-7.7663886215073072E-2</c:v>
                </c:pt>
                <c:pt idx="105">
                  <c:v>-7.113954893179604E-2</c:v>
                </c:pt>
                <c:pt idx="106">
                  <c:v>-6.4305260506667183E-2</c:v>
                </c:pt>
                <c:pt idx="107">
                  <c:v>-5.7245348828915507E-2</c:v>
                </c:pt>
                <c:pt idx="108">
                  <c:v>-5.0041418968852072E-2</c:v>
                </c:pt>
                <c:pt idx="109">
                  <c:v>-4.2771720350728515E-2</c:v>
                </c:pt>
                <c:pt idx="110">
                  <c:v>-3.5510583321049283E-2</c:v>
                </c:pt>
                <c:pt idx="111">
                  <c:v>-2.8327926535126474E-2</c:v>
                </c:pt>
                <c:pt idx="112">
                  <c:v>-2.1288835815021157E-2</c:v>
                </c:pt>
                <c:pt idx="113">
                  <c:v>-1.4453214400865395E-2</c:v>
                </c:pt>
                <c:pt idx="114">
                  <c:v>-7.8755038297388096E-3</c:v>
                </c:pt>
                <c:pt idx="115">
                  <c:v>-1.6044740359397308E-3</c:v>
                </c:pt>
                <c:pt idx="116">
                  <c:v>4.3169193229175172E-3</c:v>
                </c:pt>
                <c:pt idx="117">
                  <c:v>9.8516128452810596E-3</c:v>
                </c:pt>
                <c:pt idx="118">
                  <c:v>1.4968451681800382E-2</c:v>
                </c:pt>
                <c:pt idx="119">
                  <c:v>1.9642147582340449E-2</c:v>
                </c:pt>
                <c:pt idx="120">
                  <c:v>2.3853182492890174E-2</c:v>
                </c:pt>
                <c:pt idx="121">
                  <c:v>2.758766180819058E-2</c:v>
                </c:pt>
                <c:pt idx="122">
                  <c:v>3.083712163503852E-2</c:v>
                </c:pt>
                <c:pt idx="123">
                  <c:v>3.3598294613600262E-2</c:v>
                </c:pt>
                <c:pt idx="124">
                  <c:v>3.5872838981154023E-2</c:v>
                </c:pt>
                <c:pt idx="125">
                  <c:v>3.7667035646348497E-2</c:v>
                </c:pt>
                <c:pt idx="126">
                  <c:v>3.8991458074620199E-2</c:v>
                </c:pt>
                <c:pt idx="127">
                  <c:v>3.9860619769518851E-2</c:v>
                </c:pt>
                <c:pt idx="128">
                  <c:v>4.0292604073318326E-2</c:v>
                </c:pt>
                <c:pt idx="129">
                  <c:v>4.0308680906686711E-2</c:v>
                </c:pt>
                <c:pt idx="130">
                  <c:v>3.9932914924817896E-2</c:v>
                </c:pt>
                <c:pt idx="131">
                  <c:v>3.9191769389924247E-2</c:v>
                </c:pt>
                <c:pt idx="132">
                  <c:v>3.8113709851126137E-2</c:v>
                </c:pt>
                <c:pt idx="133">
                  <c:v>3.6728811486397783E-2</c:v>
                </c:pt>
                <c:pt idx="134">
                  <c:v>3.50683737012377E-2</c:v>
                </c:pt>
                <c:pt idx="135">
                  <c:v>3.3164545299019438E-2</c:v>
                </c:pt>
                <c:pt idx="136">
                  <c:v>3.1049963242409495E-2</c:v>
                </c:pt>
                <c:pt idx="137">
                  <c:v>2.8757407717598257E-2</c:v>
                </c:pt>
                <c:pt idx="138">
                  <c:v>2.6319475897069584E-2</c:v>
                </c:pt>
                <c:pt idx="139">
                  <c:v>2.3768276475783161E-2</c:v>
                </c:pt>
                <c:pt idx="140">
                  <c:v>2.1135146733354072E-2</c:v>
                </c:pt>
                <c:pt idx="141">
                  <c:v>1.8450393554300667E-2</c:v>
                </c:pt>
                <c:pt idx="142">
                  <c:v>1.5743059522691137E-2</c:v>
                </c:pt>
                <c:pt idx="143">
                  <c:v>1.304071489934336E-2</c:v>
                </c:pt>
                <c:pt idx="144">
                  <c:v>1.0369275991664281E-2</c:v>
                </c:pt>
                <c:pt idx="145">
                  <c:v>7.7528501405584333E-3</c:v>
                </c:pt>
                <c:pt idx="146">
                  <c:v>5.2136072776388818E-3</c:v>
                </c:pt>
                <c:pt idx="147">
                  <c:v>2.7716777510219141E-3</c:v>
                </c:pt>
                <c:pt idx="148">
                  <c:v>4.450758808101836E-4</c:v>
                </c:pt>
                <c:pt idx="149">
                  <c:v>-1.7503515127707181E-3</c:v>
                </c:pt>
                <c:pt idx="150">
                  <c:v>-3.8009525637111175E-3</c:v>
                </c:pt>
                <c:pt idx="151">
                  <c:v>-5.6952749294556194E-3</c:v>
                </c:pt>
                <c:pt idx="152">
                  <c:v>-7.4240487634541661E-3</c:v>
                </c:pt>
                <c:pt idx="153">
                  <c:v>-8.9801495138480767E-3</c:v>
                </c:pt>
                <c:pt idx="154">
                  <c:v>-1.0358542083897139E-2</c:v>
                </c:pt>
                <c:pt idx="155">
                  <c:v>-1.1556207981078467E-2</c:v>
                </c:pt>
                <c:pt idx="156">
                  <c:v>-1.2572057152014437E-2</c:v>
                </c:pt>
                <c:pt idx="157">
                  <c:v>-1.3406826250067552E-2</c:v>
                </c:pt>
                <c:pt idx="158">
                  <c:v>-1.4062965112285468E-2</c:v>
                </c:pt>
                <c:pt idx="159">
                  <c:v>-1.4544513233256449E-2</c:v>
                </c:pt>
                <c:pt idx="160">
                  <c:v>-1.485696801634556E-2</c:v>
                </c:pt>
                <c:pt idx="161">
                  <c:v>-1.5007146558835808E-2</c:v>
                </c:pt>
                <c:pt idx="162">
                  <c:v>-1.5003042687914039E-2</c:v>
                </c:pt>
                <c:pt idx="163">
                  <c:v>-1.485368091051115E-2</c:v>
                </c:pt>
                <c:pt idx="164">
                  <c:v>-1.4568968873088554E-2</c:v>
                </c:pt>
                <c:pt idx="165">
                  <c:v>-1.4159549848964352E-2</c:v>
                </c:pt>
                <c:pt idx="166">
                  <c:v>-1.3636656682127679E-2</c:v>
                </c:pt>
                <c:pt idx="167">
                  <c:v>-1.301196851914924E-2</c:v>
                </c:pt>
                <c:pt idx="168">
                  <c:v>-1.2297471556211118E-2</c:v>
                </c:pt>
                <c:pt idx="169">
                  <c:v>-1.1505324917884675E-2</c:v>
                </c:pt>
                <c:pt idx="170">
                  <c:v>-1.0647732669490775E-2</c:v>
                </c:pt>
                <c:pt idx="171">
                  <c:v>-9.7368228470524586E-3</c:v>
                </c:pt>
                <c:pt idx="172">
                  <c:v>-8.7845342693136166E-3</c:v>
                </c:pt>
                <c:pt idx="173">
                  <c:v>-7.8025117763086448E-3</c:v>
                </c:pt>
                <c:pt idx="174">
                  <c:v>-6.8020104197176259E-3</c:v>
                </c:pt>
                <c:pt idx="175">
                  <c:v>-5.793809012839924E-3</c:v>
                </c:pt>
                <c:pt idx="176">
                  <c:v>-4.7881333335029145E-3</c:v>
                </c:pt>
                <c:pt idx="177">
                  <c:v>-3.7945891625265505E-3</c:v>
                </c:pt>
                <c:pt idx="178">
                  <c:v>-2.8221052343472496E-3</c:v>
                </c:pt>
                <c:pt idx="179">
                  <c:v>-1.8788860758171958E-3</c:v>
                </c:pt>
                <c:pt idx="180">
                  <c:v>-9.7237461469676335E-4</c:v>
                </c:pt>
                <c:pt idx="181">
                  <c:v>-1.0922435151480489E-4</c:v>
                </c:pt>
                <c:pt idx="182">
                  <c:v>7.0471919225878E-4</c:v>
                </c:pt>
                <c:pt idx="183">
                  <c:v>1.464428110025821E-3</c:v>
                </c:pt>
                <c:pt idx="184">
                  <c:v>2.1656932556395527E-3</c:v>
                </c:pt>
                <c:pt idx="185">
                  <c:v>2.8051173820749691E-3</c:v>
                </c:pt>
                <c:pt idx="186">
                  <c:v>3.3801008060150958E-3</c:v>
                </c:pt>
                <c:pt idx="187">
                  <c:v>3.8888201726330015E-3</c:v>
                </c:pt>
                <c:pt idx="188">
                  <c:v>4.3302009283178837E-3</c:v>
                </c:pt>
                <c:pt idx="189">
                  <c:v>4.7038841347209299E-3</c:v>
                </c:pt>
                <c:pt idx="190">
                  <c:v>5.0101882754884546E-3</c:v>
                </c:pt>
                <c:pt idx="191">
                  <c:v>5.2500667176769997E-3</c:v>
                </c:pt>
                <c:pt idx="192">
                  <c:v>5.4250614934340299E-3</c:v>
                </c:pt>
                <c:pt idx="193">
                  <c:v>5.5372540644523915E-3</c:v>
                </c:pt>
                <c:pt idx="194">
                  <c:v>5.5892137223857823E-3</c:v>
                </c:pt>
                <c:pt idx="195">
                  <c:v>5.5839442633001174E-3</c:v>
                </c:pt>
                <c:pt idx="196">
                  <c:v>5.5248295538148379E-3</c:v>
                </c:pt>
                <c:pt idx="197">
                  <c:v>5.4155785813673188E-3</c:v>
                </c:pt>
                <c:pt idx="198">
                  <c:v>5.2601705515356112E-3</c:v>
                </c:pt>
                <c:pt idx="199">
                  <c:v>5.062800562115743E-3</c:v>
                </c:pt>
                <c:pt idx="200">
                  <c:v>4.827826347209214E-3</c:v>
                </c:pt>
                <c:pt idx="201">
                  <c:v>4.5597165454749101E-3</c:v>
                </c:pt>
                <c:pt idx="202">
                  <c:v>4.263000905470337E-3</c:v>
                </c:pt>
                <c:pt idx="203">
                  <c:v>3.9422227981748409E-3</c:v>
                </c:pt>
                <c:pt idx="204">
                  <c:v>3.6018943628604188E-3</c:v>
                </c:pt>
                <c:pt idx="205">
                  <c:v>3.2464545679431662E-3</c:v>
                </c:pt>
                <c:pt idx="206">
                  <c:v>2.8802304237790337E-3</c:v>
                </c:pt>
                <c:pt idx="207">
                  <c:v>2.5074015400001078E-3</c:v>
                </c:pt>
                <c:pt idx="208">
                  <c:v>2.1319681763375758E-3</c:v>
                </c:pt>
                <c:pt idx="209">
                  <c:v>1.7577228933241572E-3</c:v>
                </c:pt>
                <c:pt idx="210">
                  <c:v>1.3882258681615876E-3</c:v>
                </c:pt>
                <c:pt idx="211">
                  <c:v>1.0267839016933793E-3</c:v>
                </c:pt>
                <c:pt idx="212">
                  <c:v>6.7643310511601652E-4</c:v>
                </c:pt>
                <c:pt idx="213">
                  <c:v>3.3992522003869319E-4</c:v>
                </c:pt>
                <c:pt idx="214">
                  <c:v>1.9717492967653373E-5</c:v>
                </c:pt>
                <c:pt idx="215">
                  <c:v>-2.8203400458326098E-4</c:v>
                </c:pt>
                <c:pt idx="216">
                  <c:v>-5.6347774623273874E-4</c:v>
                </c:pt>
                <c:pt idx="217">
                  <c:v>-8.2306697118486106E-4</c:v>
                </c:pt>
                <c:pt idx="218">
                  <c:v>-1.0595569362801627E-3</c:v>
                </c:pt>
                <c:pt idx="219">
                  <c:v>-1.2719993991602073E-3</c:v>
                </c:pt>
                <c:pt idx="220">
                  <c:v>-1.4597345472946045E-3</c:v>
                </c:pt>
                <c:pt idx="221">
                  <c:v>-1.6223805998824949E-3</c:v>
                </c:pt>
                <c:pt idx="222">
                  <c:v>-1.7598213189889025E-3</c:v>
                </c:pt>
                <c:pt idx="223">
                  <c:v>-1.8721916727873712E-3</c:v>
                </c:pt>
                <c:pt idx="224">
                  <c:v>-1.9598618975571534E-3</c:v>
                </c:pt>
                <c:pt idx="225">
                  <c:v>-2.023420206248394E-3</c:v>
                </c:pt>
                <c:pt idx="226">
                  <c:v>-2.0636543901221488E-3</c:v>
                </c:pt>
                <c:pt idx="227">
                  <c:v>-2.081532556351818E-3</c:v>
                </c:pt>
                <c:pt idx="228">
                  <c:v>-2.0781832387069782E-3</c:v>
                </c:pt>
                <c:pt idx="229">
                  <c:v>-2.0548751107115999E-3</c:v>
                </c:pt>
                <c:pt idx="230">
                  <c:v>-2.0129965211650178E-3</c:v>
                </c:pt>
                <c:pt idx="231">
                  <c:v>-1.9540350608313792E-3</c:v>
                </c:pt>
                <c:pt idx="232">
                  <c:v>-1.8795573566411669E-3</c:v>
                </c:pt>
                <c:pt idx="233">
                  <c:v>-1.7911892761078062E-3</c:v>
                </c:pt>
                <c:pt idx="234">
                  <c:v>-1.6905967100444804E-3</c:v>
                </c:pt>
                <c:pt idx="235">
                  <c:v>-1.5794670862693525E-3</c:v>
                </c:pt>
                <c:pt idx="236">
                  <c:v>-1.4594917510067052E-3</c:v>
                </c:pt>
                <c:pt idx="237">
                  <c:v>-1.3323493383153502E-3</c:v>
                </c:pt>
                <c:pt idx="238">
                  <c:v>-1.1996902312864956E-3</c:v>
                </c:pt>
                <c:pt idx="239">
                  <c:v>-1.0631222021240143E-3</c:v>
                </c:pt>
                <c:pt idx="240">
                  <c:v>-9.2419730171423734E-4</c:v>
                </c:pt>
                <c:pt idx="241">
                  <c:v>-7.844000530634938E-4</c:v>
                </c:pt>
                <c:pt idx="242">
                  <c:v>-6.4513698716986857E-4</c:v>
                </c:pt>
                <c:pt idx="243">
                  <c:v>-5.0772754463130644E-4</c:v>
                </c:pt>
                <c:pt idx="244">
                  <c:v>-3.7339635169039324E-4</c:v>
                </c:pt>
                <c:pt idx="245">
                  <c:v>-2.4326686558031973E-4</c:v>
                </c:pt>
                <c:pt idx="246">
                  <c:v>-1.1835637105660855E-4</c:v>
                </c:pt>
                <c:pt idx="247">
                  <c:v>4.2770204968500906E-7</c:v>
                </c:pt>
                <c:pt idx="248">
                  <c:v>1.1229018147582136E-4</c:v>
                </c:pt>
                <c:pt idx="249">
                  <c:v>2.1654932659773428E-4</c:v>
                </c:pt>
                <c:pt idx="250">
                  <c:v>3.1263683408762143E-4</c:v>
                </c:pt>
                <c:pt idx="251">
                  <c:v>4.0009674314684442E-4</c:v>
                </c:pt>
                <c:pt idx="252">
                  <c:v>4.7858331501483923E-4</c:v>
                </c:pt>
                <c:pt idx="253">
                  <c:v>5.4785796705166684E-4</c:v>
                </c:pt>
                <c:pt idx="254">
                  <c:v>6.0778534618425542E-4</c:v>
                </c:pt>
                <c:pt idx="255">
                  <c:v>6.583286299149967E-4</c:v>
                </c:pt>
                <c:pt idx="256">
                  <c:v>6.9954414544588588E-4</c:v>
                </c:pt>
                <c:pt idx="257">
                  <c:v>7.3157539881092291E-4</c:v>
                </c:pt>
                <c:pt idx="258">
                  <c:v>7.5464660627962588E-4</c:v>
                </c:pt>
                <c:pt idx="259">
                  <c:v>7.6905581974844408E-4</c:v>
                </c:pt>
                <c:pt idx="260">
                  <c:v>7.7516773643316998E-4</c:v>
                </c:pt>
                <c:pt idx="261">
                  <c:v>7.7340628097753619E-4</c:v>
                </c:pt>
                <c:pt idx="262">
                  <c:v>7.6424704516890119E-4</c:v>
                </c:pt>
                <c:pt idx="263">
                  <c:v>7.4820966687164233E-4</c:v>
                </c:pt>
                <c:pt idx="264">
                  <c:v>7.2585022562573348E-4</c:v>
                </c:pt>
                <c:pt idx="265">
                  <c:v>6.9775372768614969E-4</c:v>
                </c:pt>
                <c:pt idx="266">
                  <c:v>6.6452674817326653E-4</c:v>
                </c:pt>
                <c:pt idx="267">
                  <c:v>6.2679029253995765E-4</c:v>
                </c:pt>
                <c:pt idx="268">
                  <c:v>5.8517293381162136E-4</c:v>
                </c:pt>
                <c:pt idx="269">
                  <c:v>5.4030427609325256E-4</c:v>
                </c:pt>
                <c:pt idx="270">
                  <c:v>4.9280878873297885E-4</c:v>
                </c:pt>
                <c:pt idx="271">
                  <c:v>4.4330004935195605E-4</c:v>
                </c:pt>
                <c:pt idx="272">
                  <c:v>3.9237542776016327E-4</c:v>
                </c:pt>
                <c:pt idx="273">
                  <c:v>3.4061123663736996E-4</c:v>
                </c:pt>
                <c:pt idx="274">
                  <c:v>2.8855836882486335E-4</c:v>
                </c:pt>
                <c:pt idx="275">
                  <c:v>2.3673843519867103E-4</c:v>
                </c:pt>
                <c:pt idx="276">
                  <c:v>1.8564041142696573E-4</c:v>
                </c:pt>
                <c:pt idx="277">
                  <c:v>1.3571779649567219E-4</c:v>
                </c:pt>
                <c:pt idx="278">
                  <c:v>8.7386280755339014E-5</c:v>
                </c:pt>
                <c:pt idx="279">
                  <c:v>4.1021916431986828E-5</c:v>
                </c:pt>
                <c:pt idx="280">
                  <c:v>-3.040220917289023E-6</c:v>
                </c:pt>
                <c:pt idx="281">
                  <c:v>-4.4506895613325734E-5</c:v>
                </c:pt>
                <c:pt idx="282">
                  <c:v>-8.312711903868301E-5</c:v>
                </c:pt>
                <c:pt idx="283">
                  <c:v>-1.1869212340424038E-4</c:v>
                </c:pt>
                <c:pt idx="284">
                  <c:v>-1.5103492759324967E-4</c:v>
                </c:pt>
                <c:pt idx="285">
                  <c:v>-1.8002952304880336E-4</c:v>
                </c:pt>
                <c:pt idx="286">
                  <c:v>-2.055897097267513E-4</c:v>
                </c:pt>
                <c:pt idx="287">
                  <c:v>-2.27667613781427E-4</c:v>
                </c:pt>
                <c:pt idx="288">
                  <c:v>-2.462519198938279E-4</c:v>
                </c:pt>
                <c:pt idx="289">
                  <c:v>-2.6136585200275454E-4</c:v>
                </c:pt>
                <c:pt idx="290">
                  <c:v>-2.7306493667331015E-4</c:v>
                </c:pt>
                <c:pt idx="291">
                  <c:v>-2.8143458345141999E-4</c:v>
                </c:pt>
                <c:pt idx="292">
                  <c:v>-2.8658751632759574E-4</c:v>
                </c:pt>
                <c:pt idx="293">
                  <c:v>-2.8866108988986823E-4</c:v>
                </c:pt>
                <c:pt idx="294">
                  <c:v>-2.8781452290855793E-4</c:v>
                </c:pt>
                <c:pt idx="295">
                  <c:v>-2.8422608098949365E-4</c:v>
                </c:pt>
                <c:pt idx="296">
                  <c:v>-2.7809023858383833E-4</c:v>
                </c:pt>
                <c:pt idx="297">
                  <c:v>-2.6961484907903343E-4</c:v>
                </c:pt>
                <c:pt idx="298">
                  <c:v>-2.5901834994421983E-4</c:v>
                </c:pt>
                <c:pt idx="299">
                  <c:v>-2.4652702799274031E-4</c:v>
                </c:pt>
                <c:pt idx="300">
                  <c:v>-2.3237236778177702E-4</c:v>
                </c:pt>
              </c:numCache>
            </c:numRef>
          </c:yVal>
          <c:smooth val="1"/>
        </c:ser>
        <c:axId val="80231040"/>
        <c:axId val="80265216"/>
      </c:scatterChart>
      <c:valAx>
        <c:axId val="80231040"/>
        <c:scaling>
          <c:orientation val="minMax"/>
        </c:scaling>
        <c:axPos val="b"/>
        <c:numFmt formatCode="General" sourceLinked="1"/>
        <c:tickLblPos val="nextTo"/>
        <c:crossAx val="80265216"/>
        <c:crosses val="autoZero"/>
        <c:crossBetween val="midCat"/>
      </c:valAx>
      <c:valAx>
        <c:axId val="80265216"/>
        <c:scaling>
          <c:orientation val="minMax"/>
        </c:scaling>
        <c:axPos val="l"/>
        <c:majorGridlines/>
        <c:numFmt formatCode="General" sourceLinked="1"/>
        <c:tickLblPos val="nextTo"/>
        <c:crossAx val="80231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</a:t>
            </a:r>
            <a:r>
              <a:rPr lang="en-US" altLang="ko-KR"/>
              <a:t>1 </a:t>
            </a:r>
            <a:r>
              <a:rPr lang="ko-KR" altLang="en-US"/>
              <a:t>그래프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데이터!$C$3</c:f>
              <c:strCache>
                <c:ptCount val="1"/>
                <c:pt idx="0">
                  <c:v>Xc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데이터!$B$4:$B$104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데이터!$C$4:$C$104</c:f>
              <c:numCache>
                <c:formatCode>General</c:formatCode>
                <c:ptCount val="101"/>
                <c:pt idx="0">
                  <c:v>2</c:v>
                </c:pt>
                <c:pt idx="1">
                  <c:v>0.9464137090913618</c:v>
                </c:pt>
                <c:pt idx="2">
                  <c:v>-0.58593753260736703</c:v>
                </c:pt>
                <c:pt idx="3">
                  <c:v>-1.2556598335286266</c:v>
                </c:pt>
                <c:pt idx="4">
                  <c:v>-0.75430048007004358</c:v>
                </c:pt>
                <c:pt idx="5">
                  <c:v>0.21633536854369426</c:v>
                </c:pt>
                <c:pt idx="6">
                  <c:v>0.76354229805593998</c:v>
                </c:pt>
                <c:pt idx="7">
                  <c:v>0.56236171555620085</c:v>
                </c:pt>
                <c:pt idx="8">
                  <c:v>-3.3419209590505934E-2</c:v>
                </c:pt>
                <c:pt idx="9">
                  <c:v>-0.44823620360131544</c:v>
                </c:pt>
                <c:pt idx="10">
                  <c:v>-0.39945932861392364</c:v>
                </c:pt>
                <c:pt idx="11">
                  <c:v>-4.5992238027594272E-2</c:v>
                </c:pt>
                <c:pt idx="12">
                  <c:v>0.25239906447737265</c:v>
                </c:pt>
                <c:pt idx="13">
                  <c:v>0.27294582272399215</c:v>
                </c:pt>
                <c:pt idx="14">
                  <c:v>7.1337842617349531E-2</c:v>
                </c:pt>
                <c:pt idx="15">
                  <c:v>-0.13468812650283407</c:v>
                </c:pt>
                <c:pt idx="16">
                  <c:v>-0.18031906300917086</c:v>
                </c:pt>
                <c:pt idx="17">
                  <c:v>-7.0877015019604597E-2</c:v>
                </c:pt>
                <c:pt idx="18">
                  <c:v>6.6504668739420333E-2</c:v>
                </c:pt>
                <c:pt idx="19">
                  <c:v>0.115447914367622</c:v>
                </c:pt>
                <c:pt idx="20">
                  <c:v>5.9993618480958751E-2</c:v>
                </c:pt>
                <c:pt idx="21">
                  <c:v>-2.8747135514860796E-2</c:v>
                </c:pt>
                <c:pt idx="22">
                  <c:v>-7.1651048843693138E-2</c:v>
                </c:pt>
                <c:pt idx="23">
                  <c:v>-4.6515133114630465E-2</c:v>
                </c:pt>
                <c:pt idx="24">
                  <c:v>9.0578428544677795E-3</c:v>
                </c:pt>
                <c:pt idx="25">
                  <c:v>4.3031724801017322E-2</c:v>
                </c:pt>
                <c:pt idx="26">
                  <c:v>3.4015599250868153E-2</c:v>
                </c:pt>
                <c:pt idx="27">
                  <c:v>3.1414365402449734E-4</c:v>
                </c:pt>
                <c:pt idx="28">
                  <c:v>-2.4902065851657676E-2</c:v>
                </c:pt>
                <c:pt idx="29">
                  <c:v>-2.380037984951756E-2</c:v>
                </c:pt>
                <c:pt idx="30">
                  <c:v>-4.0771016556411773E-3</c:v>
                </c:pt>
                <c:pt idx="31">
                  <c:v>1.3773130151410712E-2</c:v>
                </c:pt>
                <c:pt idx="32">
                  <c:v>1.6055470386465272E-2</c:v>
                </c:pt>
                <c:pt idx="33">
                  <c:v>4.9917315076752804E-3</c:v>
                </c:pt>
                <c:pt idx="34">
                  <c:v>-7.1699418729420225E-3</c:v>
                </c:pt>
                <c:pt idx="35">
                  <c:v>-1.0483696935577399E-2</c:v>
                </c:pt>
                <c:pt idx="36">
                  <c:v>-4.61029092108531E-3</c:v>
                </c:pt>
                <c:pt idx="37">
                  <c:v>3.4032711793662474E-3</c:v>
                </c:pt>
                <c:pt idx="38">
                  <c:v>6.6362900168912397E-3</c:v>
                </c:pt>
                <c:pt idx="39">
                  <c:v>3.7594705498965476E-3</c:v>
                </c:pt>
                <c:pt idx="40">
                  <c:v>-1.358270094893882E-3</c:v>
                </c:pt>
                <c:pt idx="41">
                  <c:v>-4.0705697219360765E-3</c:v>
                </c:pt>
                <c:pt idx="42">
                  <c:v>-2.8462117537480435E-3</c:v>
                </c:pt>
                <c:pt idx="43">
                  <c:v>3.2185839584144053E-4</c:v>
                </c:pt>
                <c:pt idx="44">
                  <c:v>2.4131367253055116E-3</c:v>
                </c:pt>
                <c:pt idx="45">
                  <c:v>2.0453871146222367E-3</c:v>
                </c:pt>
                <c:pt idx="46">
                  <c:v>1.480867505747687E-4</c:v>
                </c:pt>
                <c:pt idx="47">
                  <c:v>-1.3751087119810044E-3</c:v>
                </c:pt>
                <c:pt idx="48">
                  <c:v>-1.4111270995771268E-3</c:v>
                </c:pt>
                <c:pt idx="49">
                  <c:v>-3.1680444305642793E-4</c:v>
                </c:pt>
                <c:pt idx="50">
                  <c:v>7.455605990548225E-4</c:v>
                </c:pt>
                <c:pt idx="51">
                  <c:v>9.4030327571297879E-4</c:v>
                </c:pt>
                <c:pt idx="52">
                  <c:v>3.3759103443608868E-4</c:v>
                </c:pt>
                <c:pt idx="53">
                  <c:v>-3.7709301655823103E-4</c:v>
                </c:pt>
                <c:pt idx="54">
                  <c:v>-6.0697958992236964E-4</c:v>
                </c:pt>
                <c:pt idx="55">
                  <c:v>-2.9509642748301389E-4</c:v>
                </c:pt>
                <c:pt idx="56">
                  <c:v>1.70378235322599E-4</c:v>
                </c:pt>
                <c:pt idx="57">
                  <c:v>3.7986110797760028E-4</c:v>
                </c:pt>
                <c:pt idx="58">
                  <c:v>2.3328645900605452E-4</c:v>
                </c:pt>
                <c:pt idx="59">
                  <c:v>-6.0622527169441878E-5</c:v>
                </c:pt>
                <c:pt idx="60">
                  <c:v>-2.3019685026292707E-4</c:v>
                </c:pt>
                <c:pt idx="61">
                  <c:v>-1.7295118216759074E-4</c:v>
                </c:pt>
                <c:pt idx="62">
                  <c:v>6.8506512113519486E-6</c:v>
                </c:pt>
                <c:pt idx="63">
                  <c:v>1.3460893726082118E-4</c:v>
                </c:pt>
                <c:pt idx="64">
                  <c:v>1.2232065634895545E-4</c:v>
                </c:pt>
                <c:pt idx="65">
                  <c:v>1.6045192684285522E-5</c:v>
                </c:pt>
                <c:pt idx="66">
                  <c:v>-7.543198066763243E-5</c:v>
                </c:pt>
                <c:pt idx="67">
                  <c:v>-8.3276431702629787E-5</c:v>
                </c:pt>
                <c:pt idx="68">
                  <c:v>-2.2932570906886111E-5</c:v>
                </c:pt>
                <c:pt idx="69">
                  <c:v>3.9988998467678014E-5</c:v>
                </c:pt>
                <c:pt idx="70">
                  <c:v>5.4835002737540635E-5</c:v>
                </c:pt>
                <c:pt idx="71">
                  <c:v>2.2272019637201688E-5</c:v>
                </c:pt>
                <c:pt idx="72">
                  <c:v>-1.9544224445302284E-5</c:v>
                </c:pt>
                <c:pt idx="73">
                  <c:v>-3.4996439907212662E-5</c:v>
                </c:pt>
                <c:pt idx="74">
                  <c:v>-1.8642392919405137E-5</c:v>
                </c:pt>
                <c:pt idx="75">
                  <c:v>8.2825841130631594E-6</c:v>
                </c:pt>
                <c:pt idx="76">
                  <c:v>2.1649375503108454E-5</c:v>
                </c:pt>
                <c:pt idx="77">
                  <c:v>1.4353376544122466E-5</c:v>
                </c:pt>
                <c:pt idx="78">
                  <c:v>-2.4540195059752924E-6</c:v>
                </c:pt>
                <c:pt idx="79">
                  <c:v>-1.295576057502413E-5</c:v>
                </c:pt>
                <c:pt idx="80">
                  <c:v>-1.0443527055973385E-5</c:v>
                </c:pt>
                <c:pt idx="81">
                  <c:v>-2.8603368027204558E-7</c:v>
                </c:pt>
                <c:pt idx="82">
                  <c:v>7.4660489349762699E-6</c:v>
                </c:pt>
                <c:pt idx="83">
                  <c:v>7.2778700268826868E-6</c:v>
                </c:pt>
                <c:pt idx="84">
                  <c:v>1.3568908788951449E-6</c:v>
                </c:pt>
                <c:pt idx="85">
                  <c:v>-4.1073985941406427E-6</c:v>
                </c:pt>
                <c:pt idx="86">
                  <c:v>-4.8925078247596443E-6</c:v>
                </c:pt>
                <c:pt idx="87">
                  <c:v>-1.5875007590474329E-6</c:v>
                </c:pt>
                <c:pt idx="88">
                  <c:v>2.1220264598543921E-6</c:v>
                </c:pt>
                <c:pt idx="89">
                  <c:v>3.1843644203092027E-6</c:v>
                </c:pt>
                <c:pt idx="90">
                  <c:v>1.4416902758945107E-6</c:v>
                </c:pt>
                <c:pt idx="91">
                  <c:v>-9.9459974248535781E-7</c:v>
                </c:pt>
                <c:pt idx="92">
                  <c:v>-2.0093332563091902E-6</c:v>
                </c:pt>
                <c:pt idx="93">
                  <c:v>-1.1648429283857074E-6</c:v>
                </c:pt>
                <c:pt idx="94">
                  <c:v>3.8612737133321426E-7</c:v>
                </c:pt>
                <c:pt idx="95">
                  <c:v>1.2283731032655458E-6</c:v>
                </c:pt>
                <c:pt idx="96">
                  <c:v>8.7649895262203315E-7</c:v>
                </c:pt>
                <c:pt idx="97">
                  <c:v>-8.0470551928750099E-8</c:v>
                </c:pt>
                <c:pt idx="98">
                  <c:v>-7.2548482803436095E-7</c:v>
                </c:pt>
                <c:pt idx="99">
                  <c:v>-6.2699473589237626E-7</c:v>
                </c:pt>
                <c:pt idx="100">
                  <c:v>-5.59440341406659E-8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데이터!$D$3</c:f>
              <c:strCache>
                <c:ptCount val="1"/>
                <c:pt idx="0">
                  <c:v>Xp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데이터!$B$4:$B$104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데이터!$D$4:$D$104</c:f>
              <c:numCache>
                <c:formatCode>General</c:formatCode>
                <c:ptCount val="101"/>
                <c:pt idx="0">
                  <c:v>1.0184513086554947</c:v>
                </c:pt>
                <c:pt idx="1">
                  <c:v>1.0092516009780066</c:v>
                </c:pt>
                <c:pt idx="2">
                  <c:v>0.97900037953477836</c:v>
                </c:pt>
                <c:pt idx="3">
                  <c:v>0.92925154497969731</c:v>
                </c:pt>
                <c:pt idx="4">
                  <c:v>0.86099588705012964</c:v>
                </c:pt>
                <c:pt idx="5">
                  <c:v>0.77559277438251872</c:v>
                </c:pt>
                <c:pt idx="6">
                  <c:v>0.67474308154662943</c:v>
                </c:pt>
                <c:pt idx="7">
                  <c:v>0.56045531470289611</c:v>
                </c:pt>
                <c:pt idx="8">
                  <c:v>0.4350056105188001</c:v>
                </c:pt>
                <c:pt idx="9">
                  <c:v>0.30089240499938136</c:v>
                </c:pt>
                <c:pt idx="10">
                  <c:v>0.1607866750401247</c:v>
                </c:pt>
                <c:pt idx="11">
                  <c:v>1.7478743683394284E-2</c:v>
                </c:pt>
                <c:pt idx="12">
                  <c:v>-0.12617729150367557</c:v>
                </c:pt>
                <c:pt idx="13">
                  <c:v>-0.26732040017440539</c:v>
                </c:pt>
                <c:pt idx="14">
                  <c:v>-0.4031395990199082</c:v>
                </c:pt>
                <c:pt idx="15">
                  <c:v>-0.53092993485772488</c:v>
                </c:pt>
                <c:pt idx="16">
                  <c:v>-0.64814635604162008</c:v>
                </c:pt>
                <c:pt idx="17">
                  <c:v>-0.75245439929826463</c:v>
                </c:pt>
                <c:pt idx="18">
                  <c:v>-0.84177668251996374</c:v>
                </c:pt>
                <c:pt idx="19">
                  <c:v>-0.91433427757049712</c:v>
                </c:pt>
                <c:pt idx="20">
                  <c:v>-0.96868213912997059</c:v>
                </c:pt>
                <c:pt idx="21">
                  <c:v>-1.0037378839835309</c:v>
                </c:pt>
                <c:pt idx="22">
                  <c:v>-1.0188033475902951</c:v>
                </c:pt>
                <c:pt idx="23">
                  <c:v>-1.0135784886153503</c:v>
                </c:pt>
                <c:pt idx="24">
                  <c:v>-0.98816736450442089</c:v>
                </c:pt>
                <c:pt idx="25">
                  <c:v>-0.94307605909262004</c:v>
                </c:pt>
                <c:pt idx="26">
                  <c:v>-0.87920260352069723</c:v>
                </c:pt>
                <c:pt idx="27">
                  <c:v>-0.79781909119218108</c:v>
                </c:pt>
                <c:pt idx="28">
                  <c:v>-0.70054634296703855</c:v>
                </c:pt>
                <c:pt idx="29">
                  <c:v>-0.58932162715574932</c:v>
                </c:pt>
                <c:pt idx="30">
                  <c:v>-0.46636007719717265</c:v>
                </c:pt>
                <c:pt idx="31">
                  <c:v>-0.33411057541949202</c:v>
                </c:pt>
                <c:pt idx="32">
                  <c:v>-0.19520698149610313</c:v>
                </c:pt>
                <c:pt idx="33">
                  <c:v>-5.2415676922640542E-2</c:v>
                </c:pt>
                <c:pt idx="34">
                  <c:v>9.1419529789163581E-2</c:v>
                </c:pt>
                <c:pt idx="35">
                  <c:v>0.23343403994154169</c:v>
                </c:pt>
                <c:pt idx="36">
                  <c:v>0.37079951553472923</c:v>
                </c:pt>
                <c:pt idx="37">
                  <c:v>0.50078020798881928</c:v>
                </c:pt>
                <c:pt idx="38">
                  <c:v>0.62078744286970677</c:v>
                </c:pt>
                <c:pt idx="39">
                  <c:v>0.72843117551015502</c:v>
                </c:pt>
                <c:pt idx="40">
                  <c:v>0.82156759075256625</c:v>
                </c:pt>
                <c:pt idx="41">
                  <c:v>0.89834179882469767</c:v>
                </c:pt>
                <c:pt idx="42">
                  <c:v>0.9572247770241572</c:v>
                </c:pt>
                <c:pt idx="43">
                  <c:v>0.99704382148707882</c:v>
                </c:pt>
                <c:pt idx="44">
                  <c:v>1.0170059025684786</c:v>
                </c:pt>
                <c:pt idx="45">
                  <c:v>1.0167134586923152</c:v>
                </c:pt>
                <c:pt idx="46">
                  <c:v>0.99617231412349572</c:v>
                </c:pt>
                <c:pt idx="47">
                  <c:v>0.95579156297275769</c:v>
                </c:pt>
                <c:pt idx="48">
                  <c:v>0.89637542174457008</c:v>
                </c:pt>
                <c:pt idx="49">
                  <c:v>0.8191072126913882</c:v>
                </c:pt>
                <c:pt idx="50">
                  <c:v>0.72552579695919206</c:v>
                </c:pt>
                <c:pt idx="51">
                  <c:v>0.61749492687795748</c:v>
                </c:pt>
                <c:pt idx="52">
                  <c:v>0.49716612777189517</c:v>
                </c:pt>
                <c:pt idx="53">
                  <c:v>0.36693584852930672</c:v>
                </c:pt>
                <c:pt idx="54">
                  <c:v>0.22939773431438376</c:v>
                </c:pt>
                <c:pt idx="55">
                  <c:v>8.7290971949883084E-2</c:v>
                </c:pt>
                <c:pt idx="56">
                  <c:v>-5.6554263284306558E-2</c:v>
                </c:pt>
                <c:pt idx="57">
                  <c:v>-0.19927317296398886</c:v>
                </c:pt>
                <c:pt idx="58">
                  <c:v>-0.33802339038241669</c:v>
                </c:pt>
                <c:pt idx="59">
                  <c:v>-0.47004158866560847</c:v>
                </c:pt>
                <c:pt idx="60">
                  <c:v>-0.59269851474312674</c:v>
                </c:pt>
                <c:pt idx="61">
                  <c:v>-0.70355135312670136</c:v>
                </c:pt>
                <c:pt idx="62">
                  <c:v>-0.80039237662813856</c:v>
                </c:pt>
                <c:pt idx="63">
                  <c:v>-0.88129291509668051</c:v>
                </c:pt>
                <c:pt idx="64">
                  <c:v>-0.94464176650159093</c:v>
                </c:pt>
                <c:pt idx="65">
                  <c:v>-0.98917728537102489</c:v>
                </c:pt>
                <c:pt idx="66">
                  <c:v>-1.0140125095190591</c:v>
                </c:pt>
                <c:pt idx="67">
                  <c:v>-1.0186528246410351</c:v>
                </c:pt>
                <c:pt idx="68">
                  <c:v>-1.0030058149719985</c:v>
                </c:pt>
                <c:pt idx="69">
                  <c:v>-0.96738310382411663</c:v>
                </c:pt>
                <c:pt idx="70">
                  <c:v>-0.91249414734722978</c:v>
                </c:pt>
                <c:pt idx="71">
                  <c:v>-0.839432105114993</c:v>
                </c:pt>
                <c:pt idx="72">
                  <c:v>-0.74965206893572789</c:v>
                </c:pt>
                <c:pt idx="73">
                  <c:v>-0.64494208347947313</c:v>
                </c:pt>
                <c:pt idx="74">
                  <c:v>-0.52738753586971676</c:v>
                </c:pt>
                <c:pt idx="75">
                  <c:v>-0.3993296234509624</c:v>
                </c:pt>
                <c:pt idx="76">
                  <c:v>-0.26331872688132646</c:v>
                </c:pt>
                <c:pt idx="77">
                  <c:v>-0.12206361716411337</c:v>
                </c:pt>
                <c:pt idx="78">
                  <c:v>2.1622491797073661E-2</c:v>
                </c:pt>
                <c:pt idx="79">
                  <c:v>0.16487797071113483</c:v>
                </c:pt>
                <c:pt idx="80">
                  <c:v>0.30484976664529873</c:v>
                </c:pt>
                <c:pt idx="81">
                  <c:v>0.43875022396556451</c:v>
                </c:pt>
                <c:pt idx="82">
                  <c:v>0.56391260283515321</c:v>
                </c:pt>
                <c:pt idx="83">
                  <c:v>0.67784418957348369</c:v>
                </c:pt>
                <c:pt idx="84">
                  <c:v>0.77827594113840737</c:v>
                </c:pt>
                <c:pt idx="85">
                  <c:v>0.86320767502020235</c:v>
                </c:pt>
                <c:pt idx="86">
                  <c:v>0.93094790455270937</c:v>
                </c:pt>
                <c:pt idx="87">
                  <c:v>0.98014752628802293</c:v>
                </c:pt>
                <c:pt idx="88">
                  <c:v>1.0098266885224065</c:v>
                </c:pt>
                <c:pt idx="89">
                  <c:v>1.0193943058642441</c:v>
                </c:pt>
                <c:pt idx="90">
                  <c:v>1.0086598311950326</c:v>
                </c:pt>
                <c:pt idx="91">
                  <c:v>0.97783705057495685</c:v>
                </c:pt>
                <c:pt idx="92">
                  <c:v>0.92753982551431191</c:v>
                </c:pt>
                <c:pt idx="93">
                  <c:v>0.85876986740701822</c:v>
                </c:pt>
                <c:pt idx="94">
                  <c:v>0.7728967876086229</c:v>
                </c:pt>
                <c:pt idx="95">
                  <c:v>0.67163082047820322</c:v>
                </c:pt>
                <c:pt idx="96">
                  <c:v>0.55698876262767394</c:v>
                </c:pt>
                <c:pt idx="97">
                  <c:v>0.43125380672686398</c:v>
                </c:pt>
                <c:pt idx="98">
                  <c:v>0.29693006980783843</c:v>
                </c:pt>
                <c:pt idx="99">
                  <c:v>0.15669272167536458</c:v>
                </c:pt>
                <c:pt idx="100">
                  <c:v>1.3334706658039265E-2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데이터!$E$3</c:f>
              <c:strCache>
                <c:ptCount val="1"/>
                <c:pt idx="0">
                  <c:v>X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데이터!$B$4:$B$104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데이터!$E$4:$E$104</c:f>
              <c:numCache>
                <c:formatCode>General</c:formatCode>
                <c:ptCount val="101"/>
                <c:pt idx="0">
                  <c:v>3.0184513086554947</c:v>
                </c:pt>
                <c:pt idx="1">
                  <c:v>1.9556653100693684</c:v>
                </c:pt>
                <c:pt idx="2">
                  <c:v>0.39306284692741134</c:v>
                </c:pt>
                <c:pt idx="3">
                  <c:v>-0.32640828854892934</c:v>
                </c:pt>
                <c:pt idx="4">
                  <c:v>0.10669540698008606</c:v>
                </c:pt>
                <c:pt idx="5">
                  <c:v>0.99192814292621301</c:v>
                </c:pt>
                <c:pt idx="6">
                  <c:v>1.4382853796025694</c:v>
                </c:pt>
                <c:pt idx="7">
                  <c:v>1.122817030259097</c:v>
                </c:pt>
                <c:pt idx="8">
                  <c:v>0.40158640092829417</c:v>
                </c:pt>
                <c:pt idx="9">
                  <c:v>-0.14734379860193408</c:v>
                </c:pt>
                <c:pt idx="10">
                  <c:v>-0.23867265357379894</c:v>
                </c:pt>
                <c:pt idx="11">
                  <c:v>-2.8513494344199988E-2</c:v>
                </c:pt>
                <c:pt idx="12">
                  <c:v>0.12622177297369708</c:v>
                </c:pt>
                <c:pt idx="13">
                  <c:v>5.625422549586756E-3</c:v>
                </c:pt>
                <c:pt idx="14">
                  <c:v>-0.33180175640255866</c:v>
                </c:pt>
                <c:pt idx="15">
                  <c:v>-0.6656180613605589</c:v>
                </c:pt>
                <c:pt idx="16">
                  <c:v>-0.82846541905079096</c:v>
                </c:pt>
                <c:pt idx="17">
                  <c:v>-0.82333141431786927</c:v>
                </c:pt>
                <c:pt idx="18">
                  <c:v>-0.77527201378054345</c:v>
                </c:pt>
                <c:pt idx="19">
                  <c:v>-0.79888636320287509</c:v>
                </c:pt>
                <c:pt idx="20">
                  <c:v>-0.90868852064901184</c:v>
                </c:pt>
                <c:pt idx="21">
                  <c:v>-1.0324850194983917</c:v>
                </c:pt>
                <c:pt idx="22">
                  <c:v>-1.0904543964339883</c:v>
                </c:pt>
                <c:pt idx="23">
                  <c:v>-1.0600936217299808</c:v>
                </c:pt>
                <c:pt idx="24">
                  <c:v>-0.97910952164995313</c:v>
                </c:pt>
                <c:pt idx="25">
                  <c:v>-0.90004433429160269</c:v>
                </c:pt>
                <c:pt idx="26">
                  <c:v>-0.84518700426982907</c:v>
                </c:pt>
                <c:pt idx="27">
                  <c:v>-0.79750494753815659</c:v>
                </c:pt>
                <c:pt idx="28">
                  <c:v>-0.72544840881869621</c:v>
                </c:pt>
                <c:pt idx="29">
                  <c:v>-0.61312200700526687</c:v>
                </c:pt>
                <c:pt idx="30">
                  <c:v>-0.47043717885281383</c:v>
                </c:pt>
                <c:pt idx="31">
                  <c:v>-0.32033744526808128</c:v>
                </c:pt>
                <c:pt idx="32">
                  <c:v>-0.17915151110963787</c:v>
                </c:pt>
                <c:pt idx="33">
                  <c:v>-4.7423945414965259E-2</c:v>
                </c:pt>
                <c:pt idx="34">
                  <c:v>8.4249587916221558E-2</c:v>
                </c:pt>
                <c:pt idx="35">
                  <c:v>0.22295034300596428</c:v>
                </c:pt>
                <c:pt idx="36">
                  <c:v>0.36618922461364389</c:v>
                </c:pt>
                <c:pt idx="37">
                  <c:v>0.50418347916818551</c:v>
                </c:pt>
                <c:pt idx="38">
                  <c:v>0.62742373288659803</c:v>
                </c:pt>
                <c:pt idx="39">
                  <c:v>0.73219064606005158</c:v>
                </c:pt>
                <c:pt idx="40">
                  <c:v>0.82020932065767238</c:v>
                </c:pt>
                <c:pt idx="41">
                  <c:v>0.89427122910276158</c:v>
                </c:pt>
                <c:pt idx="42">
                  <c:v>0.95437856527040921</c:v>
                </c:pt>
                <c:pt idx="43">
                  <c:v>0.99736567988292024</c:v>
                </c:pt>
                <c:pt idx="44">
                  <c:v>1.0194190392937841</c:v>
                </c:pt>
                <c:pt idx="45">
                  <c:v>1.0187588458069374</c:v>
                </c:pt>
                <c:pt idx="46">
                  <c:v>0.99632040087407048</c:v>
                </c:pt>
                <c:pt idx="47">
                  <c:v>0.9544164542607767</c:v>
                </c:pt>
                <c:pt idx="48">
                  <c:v>0.89496429464499294</c:v>
                </c:pt>
                <c:pt idx="49">
                  <c:v>0.81879040824833182</c:v>
                </c:pt>
                <c:pt idx="50">
                  <c:v>0.7262713575582469</c:v>
                </c:pt>
                <c:pt idx="51">
                  <c:v>0.61843523015367041</c:v>
                </c:pt>
                <c:pt idx="52">
                  <c:v>0.49750371880633126</c:v>
                </c:pt>
                <c:pt idx="53">
                  <c:v>0.36655875551274847</c:v>
                </c:pt>
                <c:pt idx="54">
                  <c:v>0.22879075472446139</c:v>
                </c:pt>
                <c:pt idx="55">
                  <c:v>8.6995875522400068E-2</c:v>
                </c:pt>
                <c:pt idx="56">
                  <c:v>-5.6383885048983957E-2</c:v>
                </c:pt>
                <c:pt idx="57">
                  <c:v>-0.19889331185601125</c:v>
                </c:pt>
                <c:pt idx="58">
                  <c:v>-0.33779010392341063</c:v>
                </c:pt>
                <c:pt idx="59">
                  <c:v>-0.4701022111927779</c:v>
                </c:pt>
                <c:pt idx="60">
                  <c:v>-0.59292871159338967</c:v>
                </c:pt>
                <c:pt idx="61">
                  <c:v>-0.7037243043088689</c:v>
                </c:pt>
                <c:pt idx="62">
                  <c:v>-0.80038552597692725</c:v>
                </c:pt>
                <c:pt idx="63">
                  <c:v>-0.8811583061594197</c:v>
                </c:pt>
                <c:pt idx="64">
                  <c:v>-0.94451944584524195</c:v>
                </c:pt>
                <c:pt idx="65">
                  <c:v>-0.98916124017834062</c:v>
                </c:pt>
                <c:pt idx="66">
                  <c:v>-1.0140879414997268</c:v>
                </c:pt>
                <c:pt idx="67">
                  <c:v>-1.0187361010727378</c:v>
                </c:pt>
                <c:pt idx="68">
                  <c:v>-1.0030287475429054</c:v>
                </c:pt>
                <c:pt idx="69">
                  <c:v>-0.96734311482564894</c:v>
                </c:pt>
                <c:pt idx="70">
                  <c:v>-0.91243931234449227</c:v>
                </c:pt>
                <c:pt idx="71">
                  <c:v>-0.83940983309535577</c:v>
                </c:pt>
                <c:pt idx="72">
                  <c:v>-0.74967161316017317</c:v>
                </c:pt>
                <c:pt idx="73">
                  <c:v>-0.64497707991938036</c:v>
                </c:pt>
                <c:pt idx="74">
                  <c:v>-0.52740617826263614</c:v>
                </c:pt>
                <c:pt idx="75">
                  <c:v>-0.39932134086684934</c:v>
                </c:pt>
                <c:pt idx="76">
                  <c:v>-0.26329707750582337</c:v>
                </c:pt>
                <c:pt idx="77">
                  <c:v>-0.12204926378756925</c:v>
                </c:pt>
                <c:pt idx="78">
                  <c:v>2.1620037777567686E-2</c:v>
                </c:pt>
                <c:pt idx="79">
                  <c:v>0.1648650149505598</c:v>
                </c:pt>
                <c:pt idx="80">
                  <c:v>0.30483932311824274</c:v>
                </c:pt>
                <c:pt idx="81">
                  <c:v>0.43874993793188422</c:v>
                </c:pt>
                <c:pt idx="82">
                  <c:v>0.56392006888408819</c:v>
                </c:pt>
                <c:pt idx="83">
                  <c:v>0.67785146744351055</c:v>
                </c:pt>
                <c:pt idx="84">
                  <c:v>0.77827729802928625</c:v>
                </c:pt>
                <c:pt idx="85">
                  <c:v>0.86320356762160821</c:v>
                </c:pt>
                <c:pt idx="86">
                  <c:v>0.93094301204488461</c:v>
                </c:pt>
                <c:pt idx="87">
                  <c:v>0.98014593878726386</c:v>
                </c:pt>
                <c:pt idx="88">
                  <c:v>1.0098288105488664</c:v>
                </c:pt>
                <c:pt idx="89">
                  <c:v>1.0193974902286644</c:v>
                </c:pt>
                <c:pt idx="90">
                  <c:v>1.0086612728853084</c:v>
                </c:pt>
                <c:pt idx="91">
                  <c:v>0.97783605597521439</c:v>
                </c:pt>
                <c:pt idx="92">
                  <c:v>0.92753781618105557</c:v>
                </c:pt>
                <c:pt idx="93">
                  <c:v>0.85876870256408988</c:v>
                </c:pt>
                <c:pt idx="94">
                  <c:v>0.7728971737359942</c:v>
                </c:pt>
                <c:pt idx="95">
                  <c:v>0.67163204885130645</c:v>
                </c:pt>
                <c:pt idx="96">
                  <c:v>0.55698963912662658</c:v>
                </c:pt>
                <c:pt idx="97">
                  <c:v>0.43125372625631203</c:v>
                </c:pt>
                <c:pt idx="98">
                  <c:v>0.29692934432301038</c:v>
                </c:pt>
                <c:pt idx="99">
                  <c:v>0.1566920946806287</c:v>
                </c:pt>
                <c:pt idx="100">
                  <c:v>1.3334650714005124E-2</c:v>
                </c:pt>
              </c:numCache>
            </c:numRef>
          </c:yVal>
          <c:smooth val="1"/>
        </c:ser>
        <c:axId val="80159872"/>
        <c:axId val="80161408"/>
      </c:scatterChart>
      <c:valAx>
        <c:axId val="80159872"/>
        <c:scaling>
          <c:orientation val="minMax"/>
        </c:scaling>
        <c:axPos val="b"/>
        <c:numFmt formatCode="General" sourceLinked="1"/>
        <c:tickLblPos val="nextTo"/>
        <c:crossAx val="80161408"/>
        <c:crosses val="autoZero"/>
        <c:crossBetween val="midCat"/>
      </c:valAx>
      <c:valAx>
        <c:axId val="80161408"/>
        <c:scaling>
          <c:orientation val="minMax"/>
        </c:scaling>
        <c:axPos val="l"/>
        <c:majorGridlines/>
        <c:numFmt formatCode="General" sourceLinked="1"/>
        <c:tickLblPos val="nextTo"/>
        <c:crossAx val="801598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ko-KR" altLang="en-US"/>
              <a:t>문제</a:t>
            </a:r>
            <a:r>
              <a:rPr lang="en-US" altLang="ko-KR"/>
              <a:t>2 </a:t>
            </a:r>
            <a:r>
              <a:rPr lang="ko-KR" altLang="en-US"/>
              <a:t>그래프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데이터!$J$3</c:f>
              <c:strCache>
                <c:ptCount val="1"/>
                <c:pt idx="0">
                  <c:v>Xc</c:v>
                </c:pt>
              </c:strCache>
            </c:strRef>
          </c:tx>
          <c:marker>
            <c:symbol val="none"/>
          </c:marker>
          <c:xVal>
            <c:numRef>
              <c:f>데이터!$I$4:$I$304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데이터!$J$4:$J$304</c:f>
              <c:numCache>
                <c:formatCode>General</c:formatCode>
                <c:ptCount val="301"/>
                <c:pt idx="0">
                  <c:v>2</c:v>
                </c:pt>
                <c:pt idx="1">
                  <c:v>1.9320667075935531</c:v>
                </c:pt>
                <c:pt idx="2">
                  <c:v>1.8493526954228956</c:v>
                </c:pt>
                <c:pt idx="3">
                  <c:v>1.7535208716944792</c:v>
                </c:pt>
                <c:pt idx="4">
                  <c:v>1.6462645186336138</c:v>
                </c:pt>
                <c:pt idx="5">
                  <c:v>1.5292891024829358</c:v>
                </c:pt>
                <c:pt idx="6">
                  <c:v>1.4042950246456225</c:v>
                </c:pt>
                <c:pt idx="7">
                  <c:v>1.2729614264417595</c:v>
                </c:pt>
                <c:pt idx="8">
                  <c:v>1.1369311431788578</c:v>
                </c:pt>
                <c:pt idx="9">
                  <c:v>0.99779688651848653</c:v>
                </c:pt>
                <c:pt idx="10">
                  <c:v>0.85708871760962724</c:v>
                </c:pt>
                <c:pt idx="11">
                  <c:v>0.71626285730371497</c:v>
                </c:pt>
                <c:pt idx="12">
                  <c:v>0.57669186410238749</c:v>
                </c:pt>
                <c:pt idx="13">
                  <c:v>0.43965619543993395</c:v>
                </c:pt>
                <c:pt idx="14">
                  <c:v>0.30633715357852542</c:v>
                </c:pt>
                <c:pt idx="15">
                  <c:v>0.17781120389212732</c:v>
                </c:pt>
                <c:pt idx="16">
                  <c:v>5.5045640717702321E-2</c:v>
                </c:pt>
                <c:pt idx="17">
                  <c:v>-6.1104435670694256E-2</c:v>
                </c:pt>
                <c:pt idx="18">
                  <c:v>-0.16989787800199363</c:v>
                </c:pt>
                <c:pt idx="19">
                  <c:v>-0.27070804341910271</c:v>
                </c:pt>
                <c:pt idx="20">
                  <c:v>-0.36302220233433752</c:v>
                </c:pt>
                <c:pt idx="21">
                  <c:v>-0.44643987699936821</c:v>
                </c:pt>
                <c:pt idx="22">
                  <c:v>-0.52067018823051636</c:v>
                </c:pt>
                <c:pt idx="23">
                  <c:v>-0.58552829378092963</c:v>
                </c:pt>
                <c:pt idx="24">
                  <c:v>-0.64093100579805673</c:v>
                </c:pt>
                <c:pt idx="25">
                  <c:v>-0.68689167767389758</c:v>
                </c:pt>
                <c:pt idx="26">
                  <c:v>-0.72351445242172951</c:v>
                </c:pt>
                <c:pt idx="27">
                  <c:v>-0.75098796553934311</c:v>
                </c:pt>
                <c:pt idx="28">
                  <c:v>-0.76957859519556637</c:v>
                </c:pt>
                <c:pt idx="29">
                  <c:v>-0.77962335156042639</c:v>
                </c:pt>
                <c:pt idx="30">
                  <c:v>-0.78152249525163064</c:v>
                </c:pt>
                <c:pt idx="31">
                  <c:v>-0.77573197225742241</c:v>
                </c:pt>
                <c:pt idx="32">
                  <c:v>-0.76275574938820179</c:v>
                </c:pt>
                <c:pt idx="33">
                  <c:v>-0.74313813037911558</c:v>
                </c:pt>
                <c:pt idx="34">
                  <c:v>-0.71745612828752259</c:v>
                </c:pt>
                <c:pt idx="35">
                  <c:v>-0.68631196487813328</c:v>
                </c:pt>
                <c:pt idx="36">
                  <c:v>-0.65032576234029793</c:v>
                </c:pt>
                <c:pt idx="37">
                  <c:v>-0.61012848701134248</c:v>
                </c:pt>
                <c:pt idx="38">
                  <c:v>-0.56635519886080909</c:v>
                </c:pt>
                <c:pt idx="39">
                  <c:v>-0.51963865439479484</c:v>
                </c:pt>
                <c:pt idx="40">
                  <c:v>-0.4706033044367316</c:v>
                </c:pt>
                <c:pt idx="41">
                  <c:v>-0.41985972199726224</c:v>
                </c:pt>
                <c:pt idx="42">
                  <c:v>-0.36799948922432979</c:v>
                </c:pt>
                <c:pt idx="43">
                  <c:v>-0.31559056628419624</c:v>
                </c:pt>
                <c:pt idx="44">
                  <c:v>-0.26317315901969923</c:v>
                </c:pt>
                <c:pt idx="45">
                  <c:v>-0.21125609641396054</c:v>
                </c:pt>
                <c:pt idx="46">
                  <c:v>-0.16031372330150653</c:v>
                </c:pt>
                <c:pt idx="47">
                  <c:v>-0.11078330845508222</c:v>
                </c:pt>
                <c:pt idx="48">
                  <c:v>-6.3062963170934933E-2</c:v>
                </c:pt>
                <c:pt idx="49">
                  <c:v>-1.7510060808640916E-2</c:v>
                </c:pt>
                <c:pt idx="50">
                  <c:v>2.5559856560802029E-2</c:v>
                </c:pt>
                <c:pt idx="51">
                  <c:v>6.5873702162473818E-2</c:v>
                </c:pt>
                <c:pt idx="52">
                  <c:v>0.1032010204615858</c:v>
                </c:pt>
                <c:pt idx="53">
                  <c:v>0.13735373943100049</c:v>
                </c:pt>
                <c:pt idx="54">
                  <c:v>0.16818552621769228</c:v>
                </c:pt>
                <c:pt idx="55">
                  <c:v>0.19559077555301721</c:v>
                </c:pt>
                <c:pt idx="56">
                  <c:v>0.21950326210436136</c:v>
                </c:pt>
                <c:pt idx="57">
                  <c:v>0.23989448940794955</c:v>
                </c:pt>
                <c:pt idx="58">
                  <c:v>0.25677176906431842</c:v>
                </c:pt>
                <c:pt idx="59">
                  <c:v>0.27017606453236098</c:v>
                </c:pt>
                <c:pt idx="60">
                  <c:v>0.28017963414116187</c:v>
                </c:pt>
                <c:pt idx="61">
                  <c:v>0.28688350786993394</c:v>
                </c:pt>
                <c:pt idx="62">
                  <c:v>0.29041483204639579</c:v>
                </c:pt>
                <c:pt idx="63">
                  <c:v>0.2909241154060731</c:v>
                </c:pt>
                <c:pt idx="64">
                  <c:v>0.2885824089640569</c:v>
                </c:pt>
                <c:pt idx="65">
                  <c:v>0.28357845090279105</c:v>
                </c:pt>
                <c:pt idx="66">
                  <c:v>0.27611580620158171</c:v>
                </c:pt>
                <c:pt idx="67">
                  <c:v>0.26641002905341876</c:v>
                </c:pt>
                <c:pt idx="68">
                  <c:v>0.25468587426047018</c:v>
                </c:pt>
                <c:pt idx="69">
                  <c:v>0.24117458179935333</c:v>
                </c:pt>
                <c:pt idx="70">
                  <c:v>0.22611125662892037</c:v>
                </c:pt>
                <c:pt idx="71">
                  <c:v>0.20973236360423503</c:v>
                </c:pt>
                <c:pt idx="72">
                  <c:v>0.19227335508736465</c:v>
                </c:pt>
                <c:pt idx="73">
                  <c:v>0.17396644653434654</c:v>
                </c:pt>
                <c:pt idx="74">
                  <c:v>0.1550385530128339</c:v>
                </c:pt>
                <c:pt idx="75">
                  <c:v>0.13570939728984685</c:v>
                </c:pt>
                <c:pt idx="76">
                  <c:v>0.11618979784559159</c:v>
                </c:pt>
                <c:pt idx="77">
                  <c:v>9.6680142937820346E-2</c:v>
                </c:pt>
                <c:pt idx="78">
                  <c:v>7.7369054680247018E-2</c:v>
                </c:pt>
                <c:pt idx="79">
                  <c:v>5.8432245024995513E-2</c:v>
                </c:pt>
                <c:pt idx="80">
                  <c:v>4.0031563567945995E-2</c:v>
                </c:pt>
                <c:pt idx="81">
                  <c:v>2.2314235240298012E-2</c:v>
                </c:pt>
                <c:pt idx="82">
                  <c:v>5.4122842209757523E-3</c:v>
                </c:pt>
                <c:pt idx="83">
                  <c:v>-1.0557861187987738E-2</c:v>
                </c:pt>
                <c:pt idx="84">
                  <c:v>-2.5495589429697284E-2</c:v>
                </c:pt>
                <c:pt idx="85">
                  <c:v>-3.9316160310240128E-2</c:v>
                </c:pt>
                <c:pt idx="86">
                  <c:v>-5.1950602518111358E-2</c:v>
                </c:pt>
                <c:pt idx="87">
                  <c:v>-6.3345464187771913E-2</c:v>
                </c:pt>
                <c:pt idx="88">
                  <c:v>-7.3462427484364184E-2</c:v>
                </c:pt>
                <c:pt idx="89">
                  <c:v>-8.2277798866070742E-2</c:v>
                </c:pt>
                <c:pt idx="90">
                  <c:v>-8.9781887207434977E-2</c:v>
                </c:pt>
                <c:pt idx="91">
                  <c:v>-9.5978282344960891E-2</c:v>
                </c:pt>
                <c:pt idx="92">
                  <c:v>-0.10088304684048946</c:v>
                </c:pt>
                <c:pt idx="93">
                  <c:v>-0.10452383385429137</c:v>
                </c:pt>
                <c:pt idx="94">
                  <c:v>-0.10693894398562484</c:v>
                </c:pt>
                <c:pt idx="95">
                  <c:v>-0.10817633378161325</c:v>
                </c:pt>
                <c:pt idx="96">
                  <c:v>-0.10829258834436876</c:v>
                </c:pt>
                <c:pt idx="97">
                  <c:v>-0.10735187009059356</c:v>
                </c:pt>
                <c:pt idx="98">
                  <c:v>-0.10542485524717843</c:v>
                </c:pt>
                <c:pt idx="99">
                  <c:v>-0.10258766911067824</c:v>
                </c:pt>
                <c:pt idx="100">
                  <c:v>-9.8920830468319121E-2</c:v>
                </c:pt>
                <c:pt idx="101">
                  <c:v>-9.4508214883832223E-2</c:v>
                </c:pt>
                <c:pt idx="102">
                  <c:v>-8.943604580338671E-2</c:v>
                </c:pt>
                <c:pt idx="103">
                  <c:v>-8.3791921645583176E-2</c:v>
                </c:pt>
                <c:pt idx="104">
                  <c:v>-7.7663886215073072E-2</c:v>
                </c:pt>
                <c:pt idx="105">
                  <c:v>-7.113954893179604E-2</c:v>
                </c:pt>
                <c:pt idx="106">
                  <c:v>-6.4305260506667183E-2</c:v>
                </c:pt>
                <c:pt idx="107">
                  <c:v>-5.7245348828915507E-2</c:v>
                </c:pt>
                <c:pt idx="108">
                  <c:v>-5.0041418968852072E-2</c:v>
                </c:pt>
                <c:pt idx="109">
                  <c:v>-4.2771720350728515E-2</c:v>
                </c:pt>
                <c:pt idx="110">
                  <c:v>-3.5510583321049283E-2</c:v>
                </c:pt>
                <c:pt idx="111">
                  <c:v>-2.8327926535126474E-2</c:v>
                </c:pt>
                <c:pt idx="112">
                  <c:v>-2.1288835815021157E-2</c:v>
                </c:pt>
                <c:pt idx="113">
                  <c:v>-1.4453214400865395E-2</c:v>
                </c:pt>
                <c:pt idx="114">
                  <c:v>-7.8755038297388096E-3</c:v>
                </c:pt>
                <c:pt idx="115">
                  <c:v>-1.6044740359397308E-3</c:v>
                </c:pt>
                <c:pt idx="116">
                  <c:v>4.3169193229175172E-3</c:v>
                </c:pt>
                <c:pt idx="117">
                  <c:v>9.8516128452810596E-3</c:v>
                </c:pt>
                <c:pt idx="118">
                  <c:v>1.4968451681800382E-2</c:v>
                </c:pt>
                <c:pt idx="119">
                  <c:v>1.9642147582340449E-2</c:v>
                </c:pt>
                <c:pt idx="120">
                  <c:v>2.3853182492890174E-2</c:v>
                </c:pt>
                <c:pt idx="121">
                  <c:v>2.758766180819058E-2</c:v>
                </c:pt>
                <c:pt idx="122">
                  <c:v>3.083712163503852E-2</c:v>
                </c:pt>
                <c:pt idx="123">
                  <c:v>3.3598294613600262E-2</c:v>
                </c:pt>
                <c:pt idx="124">
                  <c:v>3.5872838981154023E-2</c:v>
                </c:pt>
                <c:pt idx="125">
                  <c:v>3.7667035646348497E-2</c:v>
                </c:pt>
                <c:pt idx="126">
                  <c:v>3.8991458074620199E-2</c:v>
                </c:pt>
                <c:pt idx="127">
                  <c:v>3.9860619769518851E-2</c:v>
                </c:pt>
                <c:pt idx="128">
                  <c:v>4.0292604073318326E-2</c:v>
                </c:pt>
                <c:pt idx="129">
                  <c:v>4.0308680906686711E-2</c:v>
                </c:pt>
                <c:pt idx="130">
                  <c:v>3.9932914924817896E-2</c:v>
                </c:pt>
                <c:pt idx="131">
                  <c:v>3.9191769389924247E-2</c:v>
                </c:pt>
                <c:pt idx="132">
                  <c:v>3.8113709851126137E-2</c:v>
                </c:pt>
                <c:pt idx="133">
                  <c:v>3.6728811486397783E-2</c:v>
                </c:pt>
                <c:pt idx="134">
                  <c:v>3.50683737012377E-2</c:v>
                </c:pt>
                <c:pt idx="135">
                  <c:v>3.3164545299019438E-2</c:v>
                </c:pt>
                <c:pt idx="136">
                  <c:v>3.1049963242409495E-2</c:v>
                </c:pt>
                <c:pt idx="137">
                  <c:v>2.8757407717598257E-2</c:v>
                </c:pt>
                <c:pt idx="138">
                  <c:v>2.6319475897069584E-2</c:v>
                </c:pt>
                <c:pt idx="139">
                  <c:v>2.3768276475783161E-2</c:v>
                </c:pt>
                <c:pt idx="140">
                  <c:v>2.1135146733354072E-2</c:v>
                </c:pt>
                <c:pt idx="141">
                  <c:v>1.8450393554300667E-2</c:v>
                </c:pt>
                <c:pt idx="142">
                  <c:v>1.5743059522691137E-2</c:v>
                </c:pt>
                <c:pt idx="143">
                  <c:v>1.304071489934336E-2</c:v>
                </c:pt>
                <c:pt idx="144">
                  <c:v>1.0369275991664281E-2</c:v>
                </c:pt>
                <c:pt idx="145">
                  <c:v>7.7528501405584333E-3</c:v>
                </c:pt>
                <c:pt idx="146">
                  <c:v>5.2136072776388818E-3</c:v>
                </c:pt>
                <c:pt idx="147">
                  <c:v>2.7716777510219141E-3</c:v>
                </c:pt>
                <c:pt idx="148">
                  <c:v>4.450758808101836E-4</c:v>
                </c:pt>
                <c:pt idx="149">
                  <c:v>-1.7503515127707181E-3</c:v>
                </c:pt>
                <c:pt idx="150">
                  <c:v>-3.8009525637111175E-3</c:v>
                </c:pt>
                <c:pt idx="151">
                  <c:v>-5.6952749294556194E-3</c:v>
                </c:pt>
                <c:pt idx="152">
                  <c:v>-7.4240487634541661E-3</c:v>
                </c:pt>
                <c:pt idx="153">
                  <c:v>-8.9801495138480767E-3</c:v>
                </c:pt>
                <c:pt idx="154">
                  <c:v>-1.0358542083897139E-2</c:v>
                </c:pt>
                <c:pt idx="155">
                  <c:v>-1.1556207981078467E-2</c:v>
                </c:pt>
                <c:pt idx="156">
                  <c:v>-1.2572057152014437E-2</c:v>
                </c:pt>
                <c:pt idx="157">
                  <c:v>-1.3406826250067552E-2</c:v>
                </c:pt>
                <c:pt idx="158">
                  <c:v>-1.4062965112285468E-2</c:v>
                </c:pt>
                <c:pt idx="159">
                  <c:v>-1.4544513233256449E-2</c:v>
                </c:pt>
                <c:pt idx="160">
                  <c:v>-1.485696801634556E-2</c:v>
                </c:pt>
                <c:pt idx="161">
                  <c:v>-1.5007146558835808E-2</c:v>
                </c:pt>
                <c:pt idx="162">
                  <c:v>-1.5003042687914039E-2</c:v>
                </c:pt>
                <c:pt idx="163">
                  <c:v>-1.485368091051115E-2</c:v>
                </c:pt>
                <c:pt idx="164">
                  <c:v>-1.4568968873088554E-2</c:v>
                </c:pt>
                <c:pt idx="165">
                  <c:v>-1.4159549848964352E-2</c:v>
                </c:pt>
                <c:pt idx="166">
                  <c:v>-1.3636656682127679E-2</c:v>
                </c:pt>
                <c:pt idx="167">
                  <c:v>-1.301196851914924E-2</c:v>
                </c:pt>
                <c:pt idx="168">
                  <c:v>-1.2297471556211118E-2</c:v>
                </c:pt>
                <c:pt idx="169">
                  <c:v>-1.1505324917884675E-2</c:v>
                </c:pt>
                <c:pt idx="170">
                  <c:v>-1.0647732669490775E-2</c:v>
                </c:pt>
                <c:pt idx="171">
                  <c:v>-9.7368228470524586E-3</c:v>
                </c:pt>
                <c:pt idx="172">
                  <c:v>-8.7845342693136166E-3</c:v>
                </c:pt>
                <c:pt idx="173">
                  <c:v>-7.8025117763086448E-3</c:v>
                </c:pt>
                <c:pt idx="174">
                  <c:v>-6.8020104197176259E-3</c:v>
                </c:pt>
                <c:pt idx="175">
                  <c:v>-5.793809012839924E-3</c:v>
                </c:pt>
                <c:pt idx="176">
                  <c:v>-4.7881333335029145E-3</c:v>
                </c:pt>
                <c:pt idx="177">
                  <c:v>-3.7945891625265505E-3</c:v>
                </c:pt>
                <c:pt idx="178">
                  <c:v>-2.8221052343472496E-3</c:v>
                </c:pt>
                <c:pt idx="179">
                  <c:v>-1.8788860758171958E-3</c:v>
                </c:pt>
                <c:pt idx="180">
                  <c:v>-9.7237461469676335E-4</c:v>
                </c:pt>
                <c:pt idx="181">
                  <c:v>-1.0922435151480489E-4</c:v>
                </c:pt>
                <c:pt idx="182">
                  <c:v>7.0471919225878E-4</c:v>
                </c:pt>
                <c:pt idx="183">
                  <c:v>1.464428110025821E-3</c:v>
                </c:pt>
                <c:pt idx="184">
                  <c:v>2.1656932556395527E-3</c:v>
                </c:pt>
                <c:pt idx="185">
                  <c:v>2.8051173820749691E-3</c:v>
                </c:pt>
                <c:pt idx="186">
                  <c:v>3.3801008060150958E-3</c:v>
                </c:pt>
                <c:pt idx="187">
                  <c:v>3.8888201726330015E-3</c:v>
                </c:pt>
                <c:pt idx="188">
                  <c:v>4.3302009283178837E-3</c:v>
                </c:pt>
                <c:pt idx="189">
                  <c:v>4.7038841347209299E-3</c:v>
                </c:pt>
                <c:pt idx="190">
                  <c:v>5.0101882754884546E-3</c:v>
                </c:pt>
                <c:pt idx="191">
                  <c:v>5.2500667176769997E-3</c:v>
                </c:pt>
                <c:pt idx="192">
                  <c:v>5.4250614934340299E-3</c:v>
                </c:pt>
                <c:pt idx="193">
                  <c:v>5.5372540644523915E-3</c:v>
                </c:pt>
                <c:pt idx="194">
                  <c:v>5.5892137223857823E-3</c:v>
                </c:pt>
                <c:pt idx="195">
                  <c:v>5.5839442633001174E-3</c:v>
                </c:pt>
                <c:pt idx="196">
                  <c:v>5.5248295538148379E-3</c:v>
                </c:pt>
                <c:pt idx="197">
                  <c:v>5.4155785813673188E-3</c:v>
                </c:pt>
                <c:pt idx="198">
                  <c:v>5.2601705515356112E-3</c:v>
                </c:pt>
                <c:pt idx="199">
                  <c:v>5.062800562115743E-3</c:v>
                </c:pt>
                <c:pt idx="200">
                  <c:v>4.827826347209214E-3</c:v>
                </c:pt>
                <c:pt idx="201">
                  <c:v>4.5597165454749101E-3</c:v>
                </c:pt>
                <c:pt idx="202">
                  <c:v>4.263000905470337E-3</c:v>
                </c:pt>
                <c:pt idx="203">
                  <c:v>3.9422227981748409E-3</c:v>
                </c:pt>
                <c:pt idx="204">
                  <c:v>3.6018943628604188E-3</c:v>
                </c:pt>
                <c:pt idx="205">
                  <c:v>3.2464545679431662E-3</c:v>
                </c:pt>
                <c:pt idx="206">
                  <c:v>2.8802304237790337E-3</c:v>
                </c:pt>
                <c:pt idx="207">
                  <c:v>2.5074015400001078E-3</c:v>
                </c:pt>
                <c:pt idx="208">
                  <c:v>2.1319681763375758E-3</c:v>
                </c:pt>
                <c:pt idx="209">
                  <c:v>1.7577228933241572E-3</c:v>
                </c:pt>
                <c:pt idx="210">
                  <c:v>1.3882258681615876E-3</c:v>
                </c:pt>
                <c:pt idx="211">
                  <c:v>1.0267839016933793E-3</c:v>
                </c:pt>
                <c:pt idx="212">
                  <c:v>6.7643310511601652E-4</c:v>
                </c:pt>
                <c:pt idx="213">
                  <c:v>3.3992522003869319E-4</c:v>
                </c:pt>
                <c:pt idx="214">
                  <c:v>1.9717492967653373E-5</c:v>
                </c:pt>
                <c:pt idx="215">
                  <c:v>-2.8203400458326098E-4</c:v>
                </c:pt>
                <c:pt idx="216">
                  <c:v>-5.6347774623273874E-4</c:v>
                </c:pt>
                <c:pt idx="217">
                  <c:v>-8.2306697118486106E-4</c:v>
                </c:pt>
                <c:pt idx="218">
                  <c:v>-1.0595569362801627E-3</c:v>
                </c:pt>
                <c:pt idx="219">
                  <c:v>-1.2719993991602073E-3</c:v>
                </c:pt>
                <c:pt idx="220">
                  <c:v>-1.4597345472946045E-3</c:v>
                </c:pt>
                <c:pt idx="221">
                  <c:v>-1.6223805998824949E-3</c:v>
                </c:pt>
                <c:pt idx="222">
                  <c:v>-1.7598213189889025E-3</c:v>
                </c:pt>
                <c:pt idx="223">
                  <c:v>-1.8721916727873712E-3</c:v>
                </c:pt>
                <c:pt idx="224">
                  <c:v>-1.9598618975571534E-3</c:v>
                </c:pt>
                <c:pt idx="225">
                  <c:v>-2.023420206248394E-3</c:v>
                </c:pt>
                <c:pt idx="226">
                  <c:v>-2.0636543901221488E-3</c:v>
                </c:pt>
                <c:pt idx="227">
                  <c:v>-2.081532556351818E-3</c:v>
                </c:pt>
                <c:pt idx="228">
                  <c:v>-2.0781832387069782E-3</c:v>
                </c:pt>
                <c:pt idx="229">
                  <c:v>-2.0548751107115999E-3</c:v>
                </c:pt>
                <c:pt idx="230">
                  <c:v>-2.0129965211650178E-3</c:v>
                </c:pt>
                <c:pt idx="231">
                  <c:v>-1.9540350608313792E-3</c:v>
                </c:pt>
                <c:pt idx="232">
                  <c:v>-1.8795573566411669E-3</c:v>
                </c:pt>
                <c:pt idx="233">
                  <c:v>-1.7911892761078062E-3</c:v>
                </c:pt>
                <c:pt idx="234">
                  <c:v>-1.6905967100444804E-3</c:v>
                </c:pt>
                <c:pt idx="235">
                  <c:v>-1.5794670862693525E-3</c:v>
                </c:pt>
                <c:pt idx="236">
                  <c:v>-1.4594917510067052E-3</c:v>
                </c:pt>
                <c:pt idx="237">
                  <c:v>-1.3323493383153502E-3</c:v>
                </c:pt>
                <c:pt idx="238">
                  <c:v>-1.1996902312864956E-3</c:v>
                </c:pt>
                <c:pt idx="239">
                  <c:v>-1.0631222021240143E-3</c:v>
                </c:pt>
                <c:pt idx="240">
                  <c:v>-9.2419730171423734E-4</c:v>
                </c:pt>
                <c:pt idx="241">
                  <c:v>-7.844000530634938E-4</c:v>
                </c:pt>
                <c:pt idx="242">
                  <c:v>-6.4513698716986857E-4</c:v>
                </c:pt>
                <c:pt idx="243">
                  <c:v>-5.0772754463130644E-4</c:v>
                </c:pt>
                <c:pt idx="244">
                  <c:v>-3.7339635169039324E-4</c:v>
                </c:pt>
                <c:pt idx="245">
                  <c:v>-2.4326686558031973E-4</c:v>
                </c:pt>
                <c:pt idx="246">
                  <c:v>-1.1835637105660855E-4</c:v>
                </c:pt>
                <c:pt idx="247">
                  <c:v>4.2770204968500906E-7</c:v>
                </c:pt>
                <c:pt idx="248">
                  <c:v>1.1229018147582136E-4</c:v>
                </c:pt>
                <c:pt idx="249">
                  <c:v>2.1654932659773428E-4</c:v>
                </c:pt>
                <c:pt idx="250">
                  <c:v>3.1263683408762143E-4</c:v>
                </c:pt>
                <c:pt idx="251">
                  <c:v>4.0009674314684442E-4</c:v>
                </c:pt>
                <c:pt idx="252">
                  <c:v>4.7858331501483923E-4</c:v>
                </c:pt>
                <c:pt idx="253">
                  <c:v>5.4785796705166684E-4</c:v>
                </c:pt>
                <c:pt idx="254">
                  <c:v>6.0778534618425542E-4</c:v>
                </c:pt>
                <c:pt idx="255">
                  <c:v>6.583286299149967E-4</c:v>
                </c:pt>
                <c:pt idx="256">
                  <c:v>6.9954414544588588E-4</c:v>
                </c:pt>
                <c:pt idx="257">
                  <c:v>7.3157539881092291E-4</c:v>
                </c:pt>
                <c:pt idx="258">
                  <c:v>7.5464660627962588E-4</c:v>
                </c:pt>
                <c:pt idx="259">
                  <c:v>7.6905581974844408E-4</c:v>
                </c:pt>
                <c:pt idx="260">
                  <c:v>7.7516773643316998E-4</c:v>
                </c:pt>
                <c:pt idx="261">
                  <c:v>7.7340628097753619E-4</c:v>
                </c:pt>
                <c:pt idx="262">
                  <c:v>7.6424704516890119E-4</c:v>
                </c:pt>
                <c:pt idx="263">
                  <c:v>7.4820966687164233E-4</c:v>
                </c:pt>
                <c:pt idx="264">
                  <c:v>7.2585022562573348E-4</c:v>
                </c:pt>
                <c:pt idx="265">
                  <c:v>6.9775372768614969E-4</c:v>
                </c:pt>
                <c:pt idx="266">
                  <c:v>6.6452674817326653E-4</c:v>
                </c:pt>
                <c:pt idx="267">
                  <c:v>6.2679029253995765E-4</c:v>
                </c:pt>
                <c:pt idx="268">
                  <c:v>5.8517293381162136E-4</c:v>
                </c:pt>
                <c:pt idx="269">
                  <c:v>5.4030427609325256E-4</c:v>
                </c:pt>
                <c:pt idx="270">
                  <c:v>4.9280878873297885E-4</c:v>
                </c:pt>
                <c:pt idx="271">
                  <c:v>4.4330004935195605E-4</c:v>
                </c:pt>
                <c:pt idx="272">
                  <c:v>3.9237542776016327E-4</c:v>
                </c:pt>
                <c:pt idx="273">
                  <c:v>3.4061123663736996E-4</c:v>
                </c:pt>
                <c:pt idx="274">
                  <c:v>2.8855836882486335E-4</c:v>
                </c:pt>
                <c:pt idx="275">
                  <c:v>2.3673843519867103E-4</c:v>
                </c:pt>
                <c:pt idx="276">
                  <c:v>1.8564041142696573E-4</c:v>
                </c:pt>
                <c:pt idx="277">
                  <c:v>1.3571779649567219E-4</c:v>
                </c:pt>
                <c:pt idx="278">
                  <c:v>8.7386280755339014E-5</c:v>
                </c:pt>
                <c:pt idx="279">
                  <c:v>4.1021916431986828E-5</c:v>
                </c:pt>
                <c:pt idx="280">
                  <c:v>-3.040220917289023E-6</c:v>
                </c:pt>
                <c:pt idx="281">
                  <c:v>-4.4506895613325734E-5</c:v>
                </c:pt>
                <c:pt idx="282">
                  <c:v>-8.312711903868301E-5</c:v>
                </c:pt>
                <c:pt idx="283">
                  <c:v>-1.1869212340424038E-4</c:v>
                </c:pt>
                <c:pt idx="284">
                  <c:v>-1.5103492759324967E-4</c:v>
                </c:pt>
                <c:pt idx="285">
                  <c:v>-1.8002952304880336E-4</c:v>
                </c:pt>
                <c:pt idx="286">
                  <c:v>-2.055897097267513E-4</c:v>
                </c:pt>
                <c:pt idx="287">
                  <c:v>-2.27667613781427E-4</c:v>
                </c:pt>
                <c:pt idx="288">
                  <c:v>-2.462519198938279E-4</c:v>
                </c:pt>
                <c:pt idx="289">
                  <c:v>-2.6136585200275454E-4</c:v>
                </c:pt>
                <c:pt idx="290">
                  <c:v>-2.7306493667331015E-4</c:v>
                </c:pt>
                <c:pt idx="291">
                  <c:v>-2.8143458345141999E-4</c:v>
                </c:pt>
                <c:pt idx="292">
                  <c:v>-2.8658751632759574E-4</c:v>
                </c:pt>
                <c:pt idx="293">
                  <c:v>-2.8866108988986823E-4</c:v>
                </c:pt>
                <c:pt idx="294">
                  <c:v>-2.8781452290855793E-4</c:v>
                </c:pt>
                <c:pt idx="295">
                  <c:v>-2.8422608098949365E-4</c:v>
                </c:pt>
                <c:pt idx="296">
                  <c:v>-2.7809023858383833E-4</c:v>
                </c:pt>
                <c:pt idx="297">
                  <c:v>-2.6961484907903343E-4</c:v>
                </c:pt>
                <c:pt idx="298">
                  <c:v>-2.5901834994421983E-4</c:v>
                </c:pt>
                <c:pt idx="299">
                  <c:v>-2.4652702799274031E-4</c:v>
                </c:pt>
                <c:pt idx="300">
                  <c:v>-2.3237236778177702E-4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데이터!$K$3</c:f>
              <c:strCache>
                <c:ptCount val="1"/>
                <c:pt idx="0">
                  <c:v>Xp</c:v>
                </c:pt>
              </c:strCache>
            </c:strRef>
          </c:tx>
          <c:spPr>
            <a:ln>
              <a:solidFill>
                <a:srgbClr val="C0504D">
                  <a:lumMod val="60000"/>
                  <a:lumOff val="40000"/>
                </a:srgbClr>
              </a:solidFill>
            </a:ln>
          </c:spPr>
          <c:marker>
            <c:symbol val="none"/>
          </c:marker>
          <c:xVal>
            <c:numRef>
              <c:f>데이터!$I$4:$I$304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데이터!$K$4:$K$304</c:f>
              <c:numCache>
                <c:formatCode>General</c:formatCode>
                <c:ptCount val="301"/>
                <c:pt idx="0">
                  <c:v>0.3475240234284579</c:v>
                </c:pt>
                <c:pt idx="1">
                  <c:v>0.34121824858152494</c:v>
                </c:pt>
                <c:pt idx="2">
                  <c:v>0.32252975884775853</c:v>
                </c:pt>
                <c:pt idx="3">
                  <c:v>0.29213675429705754</c:v>
                </c:pt>
                <c:pt idx="4">
                  <c:v>0.25114218857117493</c:v>
                </c:pt>
                <c:pt idx="5">
                  <c:v>0.20103374300428142</c:v>
                </c:pt>
                <c:pt idx="6">
                  <c:v>0.14362983908308422</c:v>
                </c:pt>
                <c:pt idx="7">
                  <c:v>8.1013648439236363E-2</c:v>
                </c:pt>
                <c:pt idx="8">
                  <c:v>1.545749513297087E-2</c:v>
                </c:pt>
                <c:pt idx="9">
                  <c:v>-5.0659606352039116E-2</c:v>
                </c:pt>
                <c:pt idx="10">
                  <c:v>-0.11493828487947204</c:v>
                </c:pt>
                <c:pt idx="11">
                  <c:v>-0.17504588516838551</c:v>
                </c:pt>
                <c:pt idx="12">
                  <c:v>-0.22880111920149579</c:v>
                </c:pt>
                <c:pt idx="13">
                  <c:v>-0.27425322455775997</c:v>
                </c:pt>
                <c:pt idx="14">
                  <c:v>-0.30975275703548977</c:v>
                </c:pt>
                <c:pt idx="15">
                  <c:v>-0.33401144852149106</c:v>
                </c:pt>
                <c:pt idx="16">
                  <c:v>-0.3461489578808814</c:v>
                </c:pt>
                <c:pt idx="17">
                  <c:v>-0.34572481829086227</c:v>
                </c:pt>
                <c:pt idx="18">
                  <c:v>-0.33275442165862867</c:v>
                </c:pt>
                <c:pt idx="19">
                  <c:v>-0.30770846005335856</c:v>
                </c:pt>
                <c:pt idx="20">
                  <c:v>-0.27149584442255803</c:v>
                </c:pt>
                <c:pt idx="21">
                  <c:v>-0.22543072046777388</c:v>
                </c:pt>
                <c:pt idx="22">
                  <c:v>-0.17118477866432463</c:v>
                </c:pt>
                <c:pt idx="23">
                  <c:v>-0.11072658908111058</c:v>
                </c:pt>
                <c:pt idx="24">
                  <c:v>-4.6250162522931321E-2</c:v>
                </c:pt>
                <c:pt idx="25">
                  <c:v>1.9904669508495166E-2</c:v>
                </c:pt>
                <c:pt idx="26">
                  <c:v>8.5337166645862342E-2</c:v>
                </c:pt>
                <c:pt idx="27">
                  <c:v>0.1476728018533098</c:v>
                </c:pt>
                <c:pt idx="28">
                  <c:v>0.20464943234898997</c:v>
                </c:pt>
                <c:pt idx="29">
                  <c:v>0.25419939213445936</c:v>
                </c:pt>
                <c:pt idx="30">
                  <c:v>0.29452452701594867</c:v>
                </c:pt>
                <c:pt idx="31">
                  <c:v>0.3241614491175559</c:v>
                </c:pt>
                <c:pt idx="32">
                  <c:v>0.34203464281831714</c:v>
                </c:pt>
                <c:pt idx="33">
                  <c:v>0.34749549491353493</c:v>
                </c:pt>
                <c:pt idx="34">
                  <c:v>0.34034583260672097</c:v>
                </c:pt>
                <c:pt idx="35">
                  <c:v>0.32084511514500064</c:v>
                </c:pt>
                <c:pt idx="36">
                  <c:v>0.28970101811554144</c:v>
                </c:pt>
                <c:pt idx="37">
                  <c:v>0.2480437520962559</c:v>
                </c:pt>
                <c:pt idx="38">
                  <c:v>0.19738504762976974</c:v>
                </c:pt>
                <c:pt idx="39">
                  <c:v>0.13956329494448452</c:v>
                </c:pt>
                <c:pt idx="40">
                  <c:v>7.6676829286933965E-2</c:v>
                </c:pt>
                <c:pt idx="41">
                  <c:v>1.1007782922069512E-2</c:v>
                </c:pt>
                <c:pt idx="42">
                  <c:v>-5.5060732808888298E-2</c:v>
                </c:pt>
                <c:pt idx="43">
                  <c:v>-0.11913110993305444</c:v>
                </c:pt>
                <c:pt idx="44">
                  <c:v>-0.17887825236920071</c:v>
                </c:pt>
                <c:pt idx="45">
                  <c:v>-0.23213395301478928</c:v>
                </c:pt>
                <c:pt idx="46">
                  <c:v>-0.27696557737581506</c:v>
                </c:pt>
                <c:pt idx="47">
                  <c:v>-0.31174619833251299</c:v>
                </c:pt>
                <c:pt idx="48">
                  <c:v>-0.33521363686988426</c:v>
                </c:pt>
                <c:pt idx="49">
                  <c:v>-0.34651626620143577</c:v>
                </c:pt>
                <c:pt idx="50">
                  <c:v>-0.34524391706727003</c:v>
                </c:pt>
                <c:pt idx="51">
                  <c:v>-0.3314427626619052</c:v>
                </c:pt>
                <c:pt idx="52">
                  <c:v>-0.30561364302194849</c:v>
                </c:pt>
                <c:pt idx="53">
                  <c:v>-0.26869388968113056</c:v>
                </c:pt>
                <c:pt idx="54">
                  <c:v>-0.22202331017088253</c:v>
                </c:pt>
                <c:pt idx="55">
                  <c:v>-0.16729556677943608</c:v>
                </c:pt>
                <c:pt idx="56">
                  <c:v>-0.10649671402067751</c:v>
                </c:pt>
                <c:pt idx="57">
                  <c:v>-4.1833125270849494E-2</c:v>
                </c:pt>
                <c:pt idx="58">
                  <c:v>2.4348575904698154E-2</c:v>
                </c:pt>
                <c:pt idx="59">
                  <c:v>8.9646674064928017E-2</c:v>
                </c:pt>
                <c:pt idx="60">
                  <c:v>0.15169151947530185</c:v>
                </c:pt>
                <c:pt idx="61">
                  <c:v>0.20823152203444528</c:v>
                </c:pt>
                <c:pt idx="62">
                  <c:v>0.25721486084971601</c:v>
                </c:pt>
                <c:pt idx="63">
                  <c:v>0.29686394424400886</c:v>
                </c:pt>
                <c:pt idx="64">
                  <c:v>0.32573991806096914</c:v>
                </c:pt>
                <c:pt idx="65">
                  <c:v>0.34279488128023344</c:v>
                </c:pt>
                <c:pt idx="66">
                  <c:v>0.34740991405262156</c:v>
                </c:pt>
                <c:pt idx="67">
                  <c:v>0.33941753812850478</c:v>
                </c:pt>
                <c:pt idx="68">
                  <c:v>0.31910779459668231</c:v>
                </c:pt>
                <c:pt idx="69">
                  <c:v>0.28721771837432081</c:v>
                </c:pt>
                <c:pt idx="70">
                  <c:v>0.244904591415779</c:v>
                </c:pt>
                <c:pt idx="71">
                  <c:v>0.19370394527388546</c:v>
                </c:pt>
                <c:pt idx="72">
                  <c:v>0.13547383708899569</c:v>
                </c:pt>
                <c:pt idx="73">
                  <c:v>7.2327421214608639E-2</c:v>
                </c:pt>
                <c:pt idx="74">
                  <c:v>6.5562634363991847E-3</c:v>
                </c:pt>
                <c:pt idx="75">
                  <c:v>-5.9452819309753754E-2</c:v>
                </c:pt>
                <c:pt idx="76">
                  <c:v>-0.12330437585737687</c:v>
                </c:pt>
                <c:pt idx="77">
                  <c:v>-0.18268125106281544</c:v>
                </c:pt>
                <c:pt idx="78">
                  <c:v>-0.23542867471786183</c:v>
                </c:pt>
                <c:pt idx="79">
                  <c:v>-0.27963245755845795</c:v>
                </c:pt>
                <c:pt idx="80">
                  <c:v>-0.3136884566581627</c:v>
                </c:pt>
                <c:pt idx="81">
                  <c:v>-0.33636078932667202</c:v>
                </c:pt>
                <c:pt idx="82">
                  <c:v>-0.34682668294727903</c:v>
                </c:pt>
                <c:pt idx="83">
                  <c:v>-0.34470633316520866</c:v>
                </c:pt>
                <c:pt idx="84">
                  <c:v>-0.33007668688151615</c:v>
                </c:pt>
                <c:pt idx="85">
                  <c:v>-0.30346864987154903</c:v>
                </c:pt>
                <c:pt idx="86">
                  <c:v>-0.2658478203627257</c:v>
                </c:pt>
                <c:pt idx="87">
                  <c:v>-0.21857944774469729</c:v>
                </c:pt>
                <c:pt idx="88">
                  <c:v>-0.16337888805052034</c:v>
                </c:pt>
                <c:pt idx="89">
                  <c:v>-0.10224935416558065</c:v>
                </c:pt>
                <c:pt idx="90">
                  <c:v>-3.7409219791779018E-2</c:v>
                </c:pt>
                <c:pt idx="91">
                  <c:v>2.8788484714177491E-2</c:v>
                </c:pt>
                <c:pt idx="92">
                  <c:v>9.3941463154861904E-2</c:v>
                </c:pt>
                <c:pt idx="93">
                  <c:v>0.15568533214980604</c:v>
                </c:pt>
                <c:pt idx="94">
                  <c:v>0.21177942394764204</c:v>
                </c:pt>
                <c:pt idx="95">
                  <c:v>0.26018809963264306</c:v>
                </c:pt>
                <c:pt idx="96">
                  <c:v>0.29915462189211223</c:v>
                </c:pt>
                <c:pt idx="97">
                  <c:v>0.32726490652253398</c:v>
                </c:pt>
                <c:pt idx="98">
                  <c:v>0.34349883915015128</c:v>
                </c:pt>
                <c:pt idx="99">
                  <c:v>0.34726729489651548</c:v>
                </c:pt>
                <c:pt idx="100">
                  <c:v>0.33843351755569473</c:v>
                </c:pt>
                <c:pt idx="101">
                  <c:v>0.31731808243876886</c:v>
                </c:pt>
                <c:pt idx="102">
                  <c:v>0.28468726278537637</c:v>
                </c:pt>
                <c:pt idx="103">
                  <c:v>0.24172522192198267</c:v>
                </c:pt>
                <c:pt idx="104">
                  <c:v>0.18999104030568673</c:v>
                </c:pt>
                <c:pt idx="105">
                  <c:v>0.13136213693011167</c:v>
                </c:pt>
                <c:pt idx="106">
                  <c:v>6.7966138314780974E-2</c:v>
                </c:pt>
                <c:pt idx="107">
                  <c:v>2.1036675332937872E-3</c:v>
                </c:pt>
                <c:pt idx="108">
                  <c:v>-6.3835144755103324E-2</c:v>
                </c:pt>
                <c:pt idx="109">
                  <c:v>-0.12745739747920817</c:v>
                </c:pt>
                <c:pt idx="110">
                  <c:v>-0.18645425686704267</c:v>
                </c:pt>
                <c:pt idx="111">
                  <c:v>-0.23868474337822448</c:v>
                </c:pt>
                <c:pt idx="112">
                  <c:v>-0.28225342725318797</c:v>
                </c:pt>
                <c:pt idx="113">
                  <c:v>-0.31557921312947407</c:v>
                </c:pt>
                <c:pt idx="114">
                  <c:v>-0.33745271755059619</c:v>
                </c:pt>
                <c:pt idx="115">
                  <c:v>-0.34708015715371154</c:v>
                </c:pt>
                <c:pt idx="116">
                  <c:v>-0.3441121548460323</c:v>
                </c:pt>
                <c:pt idx="117">
                  <c:v>-0.32865641860188921</c:v>
                </c:pt>
                <c:pt idx="118">
                  <c:v>-0.30127383277044223</c:v>
                </c:pt>
                <c:pt idx="119">
                  <c:v>-0.26295810373939171</c:v>
                </c:pt>
                <c:pt idx="120">
                  <c:v>-0.2150996986078583</c:v>
                </c:pt>
                <c:pt idx="121">
                  <c:v>-0.15943538552393055</c:v>
                </c:pt>
                <c:pt idx="122">
                  <c:v>-9.7985206853908588E-2</c:v>
                </c:pt>
                <c:pt idx="123">
                  <c:v>-3.2979172409338696E-2</c:v>
                </c:pt>
                <c:pt idx="124">
                  <c:v>3.3223666985862634E-2</c:v>
                </c:pt>
                <c:pt idx="125">
                  <c:v>9.8220828790573825E-2</c:v>
                </c:pt>
                <c:pt idx="126">
                  <c:v>0.1596535841665018</c:v>
                </c:pt>
                <c:pt idx="127">
                  <c:v>0.2152925555885728</c:v>
                </c:pt>
                <c:pt idx="128">
                  <c:v>0.26311862033231354</c:v>
                </c:pt>
                <c:pt idx="129">
                  <c:v>0.30139618387327166</c:v>
                </c:pt>
                <c:pt idx="130">
                  <c:v>0.32873616412729467</c:v>
                </c:pt>
                <c:pt idx="131">
                  <c:v>0.34414640085118237</c:v>
                </c:pt>
                <c:pt idx="132">
                  <c:v>0.34706766086064961</c:v>
                </c:pt>
                <c:pt idx="133">
                  <c:v>0.33739393244630494</c:v>
                </c:pt>
                <c:pt idx="134">
                  <c:v>0.31547627250896065</c:v>
                </c:pt>
                <c:pt idx="135">
                  <c:v>0.28211006680280465</c:v>
                </c:pt>
                <c:pt idx="136">
                  <c:v>0.23850616560865362</c:v>
                </c:pt>
                <c:pt idx="137">
                  <c:v>0.18624694231563732</c:v>
                </c:pt>
                <c:pt idx="138">
                  <c:v>0.127228869533102</c:v>
                </c:pt>
                <c:pt idx="139">
                  <c:v>6.359369662960003E-2</c:v>
                </c:pt>
                <c:pt idx="140">
                  <c:v>-2.3492737531917076E-3</c:v>
                </c:pt>
                <c:pt idx="141">
                  <c:v>-6.8206989647989838E-2</c:v>
                </c:pt>
                <c:pt idx="142">
                  <c:v>-0.13158949294905573</c:v>
                </c:pt>
                <c:pt idx="143">
                  <c:v>-0.19019665032397473</c:v>
                </c:pt>
                <c:pt idx="144">
                  <c:v>-0.24190162440950794</c:v>
                </c:pt>
                <c:pt idx="145">
                  <c:v>-0.28482805614516127</c:v>
                </c:pt>
                <c:pt idx="146">
                  <c:v>-0.31741815731913359</c:v>
                </c:pt>
                <c:pt idx="147">
                  <c:v>-0.33848924226719723</c:v>
                </c:pt>
                <c:pt idx="148">
                  <c:v>-0.34727664720494733</c:v>
                </c:pt>
                <c:pt idx="149">
                  <c:v>-0.34346147966285268</c:v>
                </c:pt>
                <c:pt idx="150">
                  <c:v>-0.32718219100485929</c:v>
                </c:pt>
                <c:pt idx="151">
                  <c:v>-0.29902955206708259</c:v>
                </c:pt>
                <c:pt idx="152">
                  <c:v>-0.26002521424925773</c:v>
                </c:pt>
                <c:pt idx="153">
                  <c:v>-0.21158463407094449</c:v>
                </c:pt>
                <c:pt idx="154">
                  <c:v>-0.15546570664998902</c:v>
                </c:pt>
                <c:pt idx="155">
                  <c:v>-9.3704972179939186E-2</c:v>
                </c:pt>
                <c:pt idx="156">
                  <c:v>-2.854371045553877E-2</c:v>
                </c:pt>
                <c:pt idx="157">
                  <c:v>3.7653394544689273E-2</c:v>
                </c:pt>
                <c:pt idx="158">
                  <c:v>0.10248406837921566</c:v>
                </c:pt>
                <c:pt idx="159">
                  <c:v>0.16359562401165748</c:v>
                </c:pt>
                <c:pt idx="160">
                  <c:v>0.21877034016587329</c:v>
                </c:pt>
                <c:pt idx="161">
                  <c:v>0.26600594181132325</c:v>
                </c:pt>
                <c:pt idx="162">
                  <c:v>0.30358826216438439</c:v>
                </c:pt>
                <c:pt idx="163">
                  <c:v>0.33015344932190893</c:v>
                </c:pt>
                <c:pt idx="164">
                  <c:v>0.34473746006564848</c:v>
                </c:pt>
                <c:pt idx="165">
                  <c:v>0.34681104472124752</c:v>
                </c:pt>
                <c:pt idx="166">
                  <c:v>0.33629895348102135</c:v>
                </c:pt>
                <c:pt idx="167">
                  <c:v>0.3135826671984519</c:v>
                </c:pt>
                <c:pt idx="168">
                  <c:v>0.27948655355461666</c:v>
                </c:pt>
                <c:pt idx="169">
                  <c:v>0.23524795098541568</c:v>
                </c:pt>
                <c:pt idx="170">
                  <c:v>0.18247226601551114</c:v>
                </c:pt>
                <c:pt idx="171">
                  <c:v>0.12307471350417967</c:v>
                </c:pt>
                <c:pt idx="172">
                  <c:v>5.9210814033283231E-2</c:v>
                </c:pt>
                <c:pt idx="173">
                  <c:v>-6.8018293322911934E-3</c:v>
                </c:pt>
                <c:pt idx="174">
                  <c:v>-7.2567636212180514E-2</c:v>
                </c:pt>
                <c:pt idx="175">
                  <c:v>-0.13569998385311777</c:v>
                </c:pt>
                <c:pt idx="176">
                  <c:v>-0.19390781700168425</c:v>
                </c:pt>
                <c:pt idx="177">
                  <c:v>-0.24507878965922367</c:v>
                </c:pt>
                <c:pt idx="178">
                  <c:v>-0.28735592152783856</c:v>
                </c:pt>
                <c:pt idx="179">
                  <c:v>-0.31920498730645125</c:v>
                </c:pt>
                <c:pt idx="180">
                  <c:v>-0.33947019329824979</c:v>
                </c:pt>
                <c:pt idx="181">
                  <c:v>-0.34741612084094675</c:v>
                </c:pt>
                <c:pt idx="182">
                  <c:v>-0.34275441444452509</c:v>
                </c:pt>
                <c:pt idx="183">
                  <c:v>-0.32565424613138633</c:v>
                </c:pt>
                <c:pt idx="184">
                  <c:v>-0.29673617623093596</c:v>
                </c:pt>
                <c:pt idx="185">
                  <c:v>-0.25704963341864101</c:v>
                </c:pt>
                <c:pt idx="186">
                  <c:v>-0.20803483124266875</c:v>
                </c:pt>
                <c:pt idx="187">
                  <c:v>-0.15147050317669108</c:v>
                </c:pt>
                <c:pt idx="188">
                  <c:v>-8.9409352879196463E-2</c:v>
                </c:pt>
                <c:pt idx="189">
                  <c:v>-2.4103562151358497E-2</c:v>
                </c:pt>
                <c:pt idx="190">
                  <c:v>4.2076940111161205E-2</c:v>
                </c:pt>
                <c:pt idx="191">
                  <c:v>0.1067304819755403</c:v>
                </c:pt>
                <c:pt idx="192">
                  <c:v>0.16751080447509273</c:v>
                </c:pt>
                <c:pt idx="193">
                  <c:v>0.22221220669150904</c:v>
                </c:pt>
                <c:pt idx="194">
                  <c:v>0.26884959002477865</c:v>
                </c:pt>
                <c:pt idx="195">
                  <c:v>0.30573049686665998</c:v>
                </c:pt>
                <c:pt idx="196">
                  <c:v>0.33151652941430981</c:v>
                </c:pt>
                <c:pt idx="197">
                  <c:v>0.34527191975253713</c:v>
                </c:pt>
                <c:pt idx="198">
                  <c:v>0.34649748860994273</c:v>
                </c:pt>
                <c:pt idx="199">
                  <c:v>0.33514876043517922</c:v>
                </c:pt>
                <c:pt idx="200">
                  <c:v>0.31163757740228087</c:v>
                </c:pt>
                <c:pt idx="201">
                  <c:v>0.27681715377325999</c:v>
                </c:pt>
                <c:pt idx="202">
                  <c:v>0.23195111299097157</c:v>
                </c:pt>
                <c:pt idx="203">
                  <c:v>0.17866763113748785</c:v>
                </c:pt>
                <c:pt idx="204">
                  <c:v>0.11890035087908939</c:v>
                </c:pt>
                <c:pt idx="205">
                  <c:v>5.4818210114248672E-2</c:v>
                </c:pt>
                <c:pt idx="206">
                  <c:v>-1.1253268176566448E-2</c:v>
                </c:pt>
                <c:pt idx="207">
                  <c:v>-7.6916368510002095E-2</c:v>
                </c:pt>
                <c:pt idx="208">
                  <c:v>-0.13978819532466055</c:v>
                </c:pt>
                <c:pt idx="209">
                  <c:v>-0.19758714759510357</c:v>
                </c:pt>
                <c:pt idx="210">
                  <c:v>-0.24821571749548535</c:v>
                </c:pt>
                <c:pt idx="211">
                  <c:v>-0.28983660837238401</c:v>
                </c:pt>
                <c:pt idx="212">
                  <c:v>-0.32093940972692542</c:v>
                </c:pt>
                <c:pt idx="213">
                  <c:v>-0.34039540958970177</c:v>
                </c:pt>
                <c:pt idx="214">
                  <c:v>-0.34749855516271344</c:v>
                </c:pt>
                <c:pt idx="215">
                  <c:v>-0.34199107527810602</c:v>
                </c:pt>
                <c:pt idx="216">
                  <c:v>-0.32407283484181404</c:v>
                </c:pt>
                <c:pt idx="217">
                  <c:v>-0.29439408179198029</c:v>
                </c:pt>
                <c:pt idx="218">
                  <c:v>-0.25403184978298804</c:v>
                </c:pt>
                <c:pt idx="219">
                  <c:v>-0.20445087293513217</c:v>
                </c:pt>
                <c:pt idx="220">
                  <c:v>-0.14745043104270461</c:v>
                </c:pt>
                <c:pt idx="221">
                  <c:v>-8.5099054213084502E-2</c:v>
                </c:pt>
                <c:pt idx="222">
                  <c:v>-1.9659456487191806E-2</c:v>
                </c:pt>
                <c:pt idx="223">
                  <c:v>4.6493577420747577E-2</c:v>
                </c:pt>
                <c:pt idx="224">
                  <c:v>0.11095937239681565</c:v>
                </c:pt>
                <c:pt idx="225">
                  <c:v>0.17139848275644634</c:v>
                </c:pt>
                <c:pt idx="226">
                  <c:v>0.22561759007452842</c:v>
                </c:pt>
                <c:pt idx="227">
                  <c:v>0.27164909809813598</c:v>
                </c:pt>
                <c:pt idx="228">
                  <c:v>0.3078225362647018</c:v>
                </c:pt>
                <c:pt idx="229">
                  <c:v>0.33282518061190547</c:v>
                </c:pt>
                <c:pt idx="230">
                  <c:v>0.34574969216343276</c:v>
                </c:pt>
                <c:pt idx="231">
                  <c:v>0.34612704400686073</c:v>
                </c:pt>
                <c:pt idx="232">
                  <c:v>0.33394354214924393</c:v>
                </c:pt>
                <c:pt idx="233">
                  <c:v>0.30964132246828791</c:v>
                </c:pt>
                <c:pt idx="234">
                  <c:v>0.27410230572490768</c:v>
                </c:pt>
                <c:pt idx="235">
                  <c:v>0.22861619290526136</c:v>
                </c:pt>
                <c:pt idx="236">
                  <c:v>0.17483366233238096</c:v>
                </c:pt>
                <c:pt idx="237">
                  <c:v>0.1147064670111121</c:v>
                </c:pt>
                <c:pt idx="238">
                  <c:v>5.0416606056982276E-2</c:v>
                </c:pt>
                <c:pt idx="239">
                  <c:v>-1.5702859441921558E-2</c:v>
                </c:pt>
                <c:pt idx="240">
                  <c:v>-8.1252472559881495E-2</c:v>
                </c:pt>
                <c:pt idx="241">
                  <c:v>-0.14385345615482301</c:v>
                </c:pt>
                <c:pt idx="242">
                  <c:v>-0.20123403802606854</c:v>
                </c:pt>
                <c:pt idx="243">
                  <c:v>-0.25131189289264472</c:v>
                </c:pt>
                <c:pt idx="244">
                  <c:v>-0.29226970939580654</c:v>
                </c:pt>
                <c:pt idx="245">
                  <c:v>-0.32262113982040913</c:v>
                </c:pt>
                <c:pt idx="246">
                  <c:v>-0.34126473923811596</c:v>
                </c:pt>
                <c:pt idx="247">
                  <c:v>-0.3475239366360533</c:v>
                </c:pt>
                <c:pt idx="248">
                  <c:v>-0.34117158748979692</c:v>
                </c:pt>
                <c:pt idx="249">
                  <c:v>-0.32243821677468704</c:v>
                </c:pt>
                <c:pt idx="250">
                  <c:v>-0.29200365327889188</c:v>
                </c:pt>
                <c:pt idx="251">
                  <c:v>-0.25097235880666868</c:v>
                </c:pt>
                <c:pt idx="252">
                  <c:v>-0.20083334756813104</c:v>
                </c:pt>
                <c:pt idx="253">
                  <c:v>-0.14340615026966474</c:v>
                </c:pt>
                <c:pt idx="254">
                  <c:v>-8.0774783853078708E-2</c:v>
                </c:pt>
                <c:pt idx="255">
                  <c:v>-1.5212123103153162E-2</c:v>
                </c:pt>
                <c:pt idx="256">
                  <c:v>5.0902581343124566E-2</c:v>
                </c:pt>
                <c:pt idx="257">
                  <c:v>0.11517004533729626</c:v>
                </c:pt>
                <c:pt idx="258">
                  <c:v>0.17525802057070444</c:v>
                </c:pt>
                <c:pt idx="259">
                  <c:v>0.22898593121383679</c:v>
                </c:pt>
                <c:pt idx="260">
                  <c:v>0.27440400640384305</c:v>
                </c:pt>
                <c:pt idx="261">
                  <c:v>0.30986403688425679</c:v>
                </c:pt>
                <c:pt idx="262">
                  <c:v>0.33407918805832659</c:v>
                </c:pt>
                <c:pt idx="263">
                  <c:v>0.34617069885692447</c:v>
                </c:pt>
                <c:pt idx="264">
                  <c:v>0.34569977173216776</c:v>
                </c:pt>
                <c:pt idx="265">
                  <c:v>0.33268349649781226</c:v>
                </c:pt>
                <c:pt idx="266">
                  <c:v>0.30759423014468568</c:v>
                </c:pt>
                <c:pt idx="267">
                  <c:v>0.27134245513749394</c:v>
                </c:pt>
                <c:pt idx="268">
                  <c:v>0.22524373826060712</c:v>
                </c:pt>
                <c:pt idx="269">
                  <c:v>0.17097098906710287</c:v>
                </c:pt>
                <c:pt idx="270">
                  <c:v>0.11049375045857045</c:v>
                </c:pt>
                <c:pt idx="271">
                  <c:v>4.6006724523617988E-2</c:v>
                </c:pt>
                <c:pt idx="272">
                  <c:v>-2.0149872587613773E-2</c:v>
                </c:pt>
                <c:pt idx="273">
                  <c:v>-8.5575236453569667E-2</c:v>
                </c:pt>
                <c:pt idx="274">
                  <c:v>-0.14789509890281127</c:v>
                </c:pt>
                <c:pt idx="275">
                  <c:v>-0.20484788954248281</c:v>
                </c:pt>
                <c:pt idx="276">
                  <c:v>-0.2543668075158525</c:v>
                </c:pt>
                <c:pt idx="277">
                  <c:v>-0.2946548251278322</c:v>
                </c:pt>
                <c:pt idx="278">
                  <c:v>-0.32424990147786331</c:v>
                </c:pt>
                <c:pt idx="279">
                  <c:v>-0.34207803951561028</c:v>
                </c:pt>
                <c:pt idx="280">
                  <c:v>-0.34749226109379688</c:v>
                </c:pt>
                <c:pt idx="281">
                  <c:v>-0.34029608562436603</c:v>
                </c:pt>
                <c:pt idx="282">
                  <c:v>-0.3207506603041172</c:v>
                </c:pt>
                <c:pt idx="283">
                  <c:v>-0.28956528315590874</c:v>
                </c:pt>
                <c:pt idx="284">
                  <c:v>-0.24787166280162914</c:v>
                </c:pt>
                <c:pt idx="285">
                  <c:v>-0.19718284907255823</c:v>
                </c:pt>
                <c:pt idx="286">
                  <c:v>-0.13933832485382489</c:v>
                </c:pt>
                <c:pt idx="287">
                  <c:v>-7.6437251764549907E-2</c:v>
                </c:pt>
                <c:pt idx="288">
                  <c:v>-1.0762292169295215E-2</c:v>
                </c:pt>
                <c:pt idx="289">
                  <c:v>5.530322800123455E-2</c:v>
                </c:pt>
                <c:pt idx="290">
                  <c:v>0.11936180948221065</c:v>
                </c:pt>
                <c:pt idx="291">
                  <c:v>0.1790887842529974</c:v>
                </c:pt>
                <c:pt idx="292">
                  <c:v>0.23231667708999559</c:v>
                </c:pt>
                <c:pt idx="293">
                  <c:v>0.27711386263680615</c:v>
                </c:pt>
                <c:pt idx="294">
                  <c:v>0.31185466354860525</c:v>
                </c:pt>
                <c:pt idx="295">
                  <c:v>0.33527834586869687</c:v>
                </c:pt>
                <c:pt idx="296">
                  <c:v>0.34653487071148442</c:v>
                </c:pt>
                <c:pt idx="297">
                  <c:v>0.34521574193608412</c:v>
                </c:pt>
                <c:pt idx="298">
                  <c:v>0.3313688303571215</c:v>
                </c:pt>
                <c:pt idx="299">
                  <c:v>0.30549663652624842</c:v>
                </c:pt>
                <c:pt idx="300">
                  <c:v>0.26853805512754386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데이터!$L$3</c:f>
              <c:strCache>
                <c:ptCount val="1"/>
                <c:pt idx="0">
                  <c:v>X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데이터!$I$4:$I$304</c:f>
              <c:numCache>
                <c:formatCode>General</c:formatCode>
                <c:ptCount val="3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데이터!$L$4:$L$304</c:f>
              <c:numCache>
                <c:formatCode>General</c:formatCode>
                <c:ptCount val="301"/>
                <c:pt idx="0">
                  <c:v>2.3475240234284578</c:v>
                </c:pt>
                <c:pt idx="1">
                  <c:v>2.2732849561750781</c:v>
                </c:pt>
                <c:pt idx="2">
                  <c:v>2.1718824542706541</c:v>
                </c:pt>
                <c:pt idx="3">
                  <c:v>2.0456576259915367</c:v>
                </c:pt>
                <c:pt idx="4">
                  <c:v>1.8974067072047887</c:v>
                </c:pt>
                <c:pt idx="5">
                  <c:v>1.7303228454872173</c:v>
                </c:pt>
                <c:pt idx="6">
                  <c:v>1.5479248637287066</c:v>
                </c:pt>
                <c:pt idx="7">
                  <c:v>1.3539750748809958</c:v>
                </c:pt>
                <c:pt idx="8">
                  <c:v>1.1523886383118287</c:v>
                </c:pt>
                <c:pt idx="9">
                  <c:v>0.94713728016644738</c:v>
                </c:pt>
                <c:pt idx="10">
                  <c:v>0.74215043273015524</c:v>
                </c:pt>
                <c:pt idx="11">
                  <c:v>0.54121697213532949</c:v>
                </c:pt>
                <c:pt idx="12">
                  <c:v>0.34789074490089167</c:v>
                </c:pt>
                <c:pt idx="13">
                  <c:v>0.16540297088217398</c:v>
                </c:pt>
                <c:pt idx="14">
                  <c:v>-3.4156034569643445E-3</c:v>
                </c:pt>
                <c:pt idx="15">
                  <c:v>-0.15620024462936374</c:v>
                </c:pt>
                <c:pt idx="16">
                  <c:v>-0.29110331716317905</c:v>
                </c:pt>
                <c:pt idx="17">
                  <c:v>-0.4068292539615565</c:v>
                </c:pt>
                <c:pt idx="18">
                  <c:v>-0.5026522996606223</c:v>
                </c:pt>
                <c:pt idx="19">
                  <c:v>-0.57841650347246132</c:v>
                </c:pt>
                <c:pt idx="20">
                  <c:v>-0.6345180467568956</c:v>
                </c:pt>
                <c:pt idx="21">
                  <c:v>-0.67187059746714206</c:v>
                </c:pt>
                <c:pt idx="22">
                  <c:v>-0.69185496689484105</c:v>
                </c:pt>
                <c:pt idx="23">
                  <c:v>-0.69625488286204018</c:v>
                </c:pt>
                <c:pt idx="24">
                  <c:v>-0.68718116832098808</c:v>
                </c:pt>
                <c:pt idx="25">
                  <c:v>-0.66698700816540246</c:v>
                </c:pt>
                <c:pt idx="26">
                  <c:v>-0.63817728577586719</c:v>
                </c:pt>
                <c:pt idx="27">
                  <c:v>-0.60331516368603333</c:v>
                </c:pt>
                <c:pt idx="28">
                  <c:v>-0.56492916284657646</c:v>
                </c:pt>
                <c:pt idx="29">
                  <c:v>-0.52542395942596709</c:v>
                </c:pt>
                <c:pt idx="30">
                  <c:v>-0.48699796823568198</c:v>
                </c:pt>
                <c:pt idx="31">
                  <c:v>-0.45157052313986651</c:v>
                </c:pt>
                <c:pt idx="32">
                  <c:v>-0.42072110656988465</c:v>
                </c:pt>
                <c:pt idx="33">
                  <c:v>-0.39564263546558065</c:v>
                </c:pt>
                <c:pt idx="34">
                  <c:v>-0.37711029568080162</c:v>
                </c:pt>
                <c:pt idx="35">
                  <c:v>-0.36546684973313265</c:v>
                </c:pt>
                <c:pt idx="36">
                  <c:v>-0.36062474422475649</c:v>
                </c:pt>
                <c:pt idx="37">
                  <c:v>-0.36208473491508658</c:v>
                </c:pt>
                <c:pt idx="38">
                  <c:v>-0.36897015123103938</c:v>
                </c:pt>
                <c:pt idx="39">
                  <c:v>-0.38007535945031035</c:v>
                </c:pt>
                <c:pt idx="40">
                  <c:v>-0.39392647514979762</c:v>
                </c:pt>
                <c:pt idx="41">
                  <c:v>-0.40885193907519274</c:v>
                </c:pt>
                <c:pt idx="42">
                  <c:v>-0.42306022203321808</c:v>
                </c:pt>
                <c:pt idx="43">
                  <c:v>-0.43472167621725066</c:v>
                </c:pt>
                <c:pt idx="44">
                  <c:v>-0.44205141138889992</c:v>
                </c:pt>
                <c:pt idx="45">
                  <c:v>-0.44339004942874982</c:v>
                </c:pt>
                <c:pt idx="46">
                  <c:v>-0.43727930067732157</c:v>
                </c:pt>
                <c:pt idx="47">
                  <c:v>-0.42252950678759521</c:v>
                </c:pt>
                <c:pt idx="48">
                  <c:v>-0.39827660004081922</c:v>
                </c:pt>
                <c:pt idx="49">
                  <c:v>-0.3640263270100767</c:v>
                </c:pt>
                <c:pt idx="50">
                  <c:v>-0.31968406050646803</c:v>
                </c:pt>
                <c:pt idx="51">
                  <c:v>-0.26556906049943141</c:v>
                </c:pt>
                <c:pt idx="52">
                  <c:v>-0.20241262256036269</c:v>
                </c:pt>
                <c:pt idx="53">
                  <c:v>-0.13134015025013007</c:v>
                </c:pt>
                <c:pt idx="54">
                  <c:v>-5.3837783953190249E-2</c:v>
                </c:pt>
                <c:pt idx="55">
                  <c:v>2.8295208773581132E-2</c:v>
                </c:pt>
                <c:pt idx="56">
                  <c:v>0.11300654808368385</c:v>
                </c:pt>
                <c:pt idx="57">
                  <c:v>0.19806136413710007</c:v>
                </c:pt>
                <c:pt idx="58">
                  <c:v>0.28112034496901656</c:v>
                </c:pt>
                <c:pt idx="59">
                  <c:v>0.35982273859728897</c:v>
                </c:pt>
                <c:pt idx="60">
                  <c:v>0.43187115361646372</c:v>
                </c:pt>
                <c:pt idx="61">
                  <c:v>0.49511502990437922</c:v>
                </c:pt>
                <c:pt idx="62">
                  <c:v>0.54762969289611174</c:v>
                </c:pt>
                <c:pt idx="63">
                  <c:v>0.58778805965008196</c:v>
                </c:pt>
                <c:pt idx="64">
                  <c:v>0.61432232702502598</c:v>
                </c:pt>
                <c:pt idx="65">
                  <c:v>0.62637333218302449</c:v>
                </c:pt>
                <c:pt idx="66">
                  <c:v>0.62352572025420328</c:v>
                </c:pt>
                <c:pt idx="67">
                  <c:v>0.60582756718192354</c:v>
                </c:pt>
                <c:pt idx="68">
                  <c:v>0.57379366885715255</c:v>
                </c:pt>
                <c:pt idx="69">
                  <c:v>0.52839230017367411</c:v>
                </c:pt>
                <c:pt idx="70">
                  <c:v>0.47101584804469937</c:v>
                </c:pt>
                <c:pt idx="71">
                  <c:v>0.40343630887812049</c:v>
                </c:pt>
                <c:pt idx="72">
                  <c:v>0.32774719217636034</c:v>
                </c:pt>
                <c:pt idx="73">
                  <c:v>0.24629386774895518</c:v>
                </c:pt>
                <c:pt idx="74">
                  <c:v>0.16159481644923307</c:v>
                </c:pt>
                <c:pt idx="75">
                  <c:v>7.6256577980093096E-2</c:v>
                </c:pt>
                <c:pt idx="76">
                  <c:v>-7.1145780117852775E-3</c:v>
                </c:pt>
                <c:pt idx="77">
                  <c:v>-8.600110812499509E-2</c:v>
                </c:pt>
                <c:pt idx="78">
                  <c:v>-0.15805962003761481</c:v>
                </c:pt>
                <c:pt idx="79">
                  <c:v>-0.22120021253346245</c:v>
                </c:pt>
                <c:pt idx="80">
                  <c:v>-0.27365689309021668</c:v>
                </c:pt>
                <c:pt idx="81">
                  <c:v>-0.314046554086374</c:v>
                </c:pt>
                <c:pt idx="82">
                  <c:v>-0.3414143987263033</c:v>
                </c:pt>
                <c:pt idx="83">
                  <c:v>-0.35526419435319639</c:v>
                </c:pt>
                <c:pt idx="84">
                  <c:v>-0.35557227631121341</c:v>
                </c:pt>
                <c:pt idx="85">
                  <c:v>-0.34278481018178919</c:v>
                </c:pt>
                <c:pt idx="86">
                  <c:v>-0.31779842288083704</c:v>
                </c:pt>
                <c:pt idx="87">
                  <c:v>-0.28192491193246921</c:v>
                </c:pt>
                <c:pt idx="88">
                  <c:v>-0.23684131553488452</c:v>
                </c:pt>
                <c:pt idx="89">
                  <c:v>-0.1845271530316514</c:v>
                </c:pt>
                <c:pt idx="90">
                  <c:v>-0.12719110699921399</c:v>
                </c:pt>
                <c:pt idx="91">
                  <c:v>-6.7189797630783393E-2</c:v>
                </c:pt>
                <c:pt idx="92">
                  <c:v>-6.9415836856275559E-3</c:v>
                </c:pt>
                <c:pt idx="93">
                  <c:v>5.1161498295514668E-2</c:v>
                </c:pt>
                <c:pt idx="94">
                  <c:v>0.1048404799620172</c:v>
                </c:pt>
                <c:pt idx="95">
                  <c:v>0.15201176585102982</c:v>
                </c:pt>
                <c:pt idx="96">
                  <c:v>0.19086203354774345</c:v>
                </c:pt>
                <c:pt idx="97">
                  <c:v>0.21991303643194043</c:v>
                </c:pt>
                <c:pt idx="98">
                  <c:v>0.23807398390297285</c:v>
                </c:pt>
                <c:pt idx="99">
                  <c:v>0.24467962578583724</c:v>
                </c:pt>
                <c:pt idx="100">
                  <c:v>0.23951268708737561</c:v>
                </c:pt>
                <c:pt idx="101">
                  <c:v>0.22280986755493665</c:v>
                </c:pt>
                <c:pt idx="102">
                  <c:v>0.19525121698198966</c:v>
                </c:pt>
                <c:pt idx="103">
                  <c:v>0.15793330027639951</c:v>
                </c:pt>
                <c:pt idx="104">
                  <c:v>0.11232715409061365</c:v>
                </c:pt>
                <c:pt idx="105">
                  <c:v>6.0222587998315633E-2</c:v>
                </c:pt>
                <c:pt idx="106">
                  <c:v>3.660877808113791E-3</c:v>
                </c:pt>
                <c:pt idx="107">
                  <c:v>-5.5141681295621719E-2</c:v>
                </c:pt>
                <c:pt idx="108">
                  <c:v>-0.1138765637239554</c:v>
                </c:pt>
                <c:pt idx="109">
                  <c:v>-0.17022911782993669</c:v>
                </c:pt>
                <c:pt idx="110">
                  <c:v>-0.22196484018809196</c:v>
                </c:pt>
                <c:pt idx="111">
                  <c:v>-0.26701266991335093</c:v>
                </c:pt>
                <c:pt idx="112">
                  <c:v>-0.30354226306820914</c:v>
                </c:pt>
                <c:pt idx="113">
                  <c:v>-0.33003242753033946</c:v>
                </c:pt>
                <c:pt idx="114">
                  <c:v>-0.34532822138033498</c:v>
                </c:pt>
                <c:pt idx="115">
                  <c:v>-0.34868463118965126</c:v>
                </c:pt>
                <c:pt idx="116">
                  <c:v>-0.3397952355231148</c:v>
                </c:pt>
                <c:pt idx="117">
                  <c:v>-0.31880480575660813</c:v>
                </c:pt>
                <c:pt idx="118">
                  <c:v>-0.28630538108864184</c:v>
                </c:pt>
                <c:pt idx="119">
                  <c:v>-0.24331595615705126</c:v>
                </c:pt>
                <c:pt idx="120">
                  <c:v>-0.19124651611496812</c:v>
                </c:pt>
                <c:pt idx="121">
                  <c:v>-0.13184772371573997</c:v>
                </c:pt>
                <c:pt idx="122">
                  <c:v>-6.7148085218870071E-2</c:v>
                </c:pt>
                <c:pt idx="123">
                  <c:v>6.1912220426156572E-4</c:v>
                </c:pt>
                <c:pt idx="124">
                  <c:v>6.9096505967016664E-2</c:v>
                </c:pt>
                <c:pt idx="125">
                  <c:v>0.13588786443692233</c:v>
                </c:pt>
                <c:pt idx="126">
                  <c:v>0.19864504224112201</c:v>
                </c:pt>
                <c:pt idx="127">
                  <c:v>0.25515317535809168</c:v>
                </c:pt>
                <c:pt idx="128">
                  <c:v>0.30341122440563184</c:v>
                </c:pt>
                <c:pt idx="129">
                  <c:v>0.34170486477995837</c:v>
                </c:pt>
                <c:pt idx="130">
                  <c:v>0.36866907905211255</c:v>
                </c:pt>
                <c:pt idx="131">
                  <c:v>0.38333817024110661</c:v>
                </c:pt>
                <c:pt idx="132">
                  <c:v>0.38518137071177572</c:v>
                </c:pt>
                <c:pt idx="133">
                  <c:v>0.37412274393270273</c:v>
                </c:pt>
                <c:pt idx="134">
                  <c:v>0.35054464621019837</c:v>
                </c:pt>
                <c:pt idx="135">
                  <c:v>0.31527461210182406</c:v>
                </c:pt>
                <c:pt idx="136">
                  <c:v>0.26955612885106311</c:v>
                </c:pt>
                <c:pt idx="137">
                  <c:v>0.21500435003323559</c:v>
                </c:pt>
                <c:pt idx="138">
                  <c:v>0.1535483454301716</c:v>
                </c:pt>
                <c:pt idx="139">
                  <c:v>8.7361973105383184E-2</c:v>
                </c:pt>
                <c:pt idx="140">
                  <c:v>1.8785872980162363E-2</c:v>
                </c:pt>
                <c:pt idx="141">
                  <c:v>-4.9756596093689168E-2</c:v>
                </c:pt>
                <c:pt idx="142">
                  <c:v>-0.11584643342636458</c:v>
                </c:pt>
                <c:pt idx="143">
                  <c:v>-0.17715593542463137</c:v>
                </c:pt>
                <c:pt idx="144">
                  <c:v>-0.23153234841784365</c:v>
                </c:pt>
                <c:pt idx="145">
                  <c:v>-0.27707520600460284</c:v>
                </c:pt>
                <c:pt idx="146">
                  <c:v>-0.31220455004149472</c:v>
                </c:pt>
                <c:pt idx="147">
                  <c:v>-0.33571756451617529</c:v>
                </c:pt>
                <c:pt idx="148">
                  <c:v>-0.34683157132413717</c:v>
                </c:pt>
                <c:pt idx="149">
                  <c:v>-0.34521183117562337</c:v>
                </c:pt>
                <c:pt idx="150">
                  <c:v>-0.33098314356857039</c:v>
                </c:pt>
                <c:pt idx="151">
                  <c:v>-0.30472482699653819</c:v>
                </c:pt>
                <c:pt idx="152">
                  <c:v>-0.26744926301271188</c:v>
                </c:pt>
                <c:pt idx="153">
                  <c:v>-0.22056478358479256</c:v>
                </c:pt>
                <c:pt idx="154">
                  <c:v>-0.16582424873388615</c:v>
                </c:pt>
                <c:pt idx="155">
                  <c:v>-0.10526118016101765</c:v>
                </c:pt>
                <c:pt idx="156">
                  <c:v>-4.1115767607553207E-2</c:v>
                </c:pt>
                <c:pt idx="157">
                  <c:v>2.4246568294621719E-2</c:v>
                </c:pt>
                <c:pt idx="158">
                  <c:v>8.8421103266930187E-2</c:v>
                </c:pt>
                <c:pt idx="159">
                  <c:v>0.14905111077840102</c:v>
                </c:pt>
                <c:pt idx="160">
                  <c:v>0.20391337214952773</c:v>
                </c:pt>
                <c:pt idx="161">
                  <c:v>0.25099879525248747</c:v>
                </c:pt>
                <c:pt idx="162">
                  <c:v>0.28858521947647037</c:v>
                </c:pt>
                <c:pt idx="163">
                  <c:v>0.31529976841139778</c:v>
                </c:pt>
                <c:pt idx="164">
                  <c:v>0.33016849119255992</c:v>
                </c:pt>
                <c:pt idx="165">
                  <c:v>0.33265149487228318</c:v>
                </c:pt>
                <c:pt idx="166">
                  <c:v>0.32266229679889369</c:v>
                </c:pt>
                <c:pt idx="167">
                  <c:v>0.30057069867930264</c:v>
                </c:pt>
                <c:pt idx="168">
                  <c:v>0.26718908199840552</c:v>
                </c:pt>
                <c:pt idx="169">
                  <c:v>0.22374262606753101</c:v>
                </c:pt>
                <c:pt idx="170">
                  <c:v>0.17182453334602038</c:v>
                </c:pt>
                <c:pt idx="171">
                  <c:v>0.11333789065712721</c:v>
                </c:pt>
                <c:pt idx="172">
                  <c:v>5.0426279763969614E-2</c:v>
                </c:pt>
                <c:pt idx="173">
                  <c:v>-1.4604341108599837E-2</c:v>
                </c:pt>
                <c:pt idx="174">
                  <c:v>-7.9369646631898133E-2</c:v>
                </c:pt>
                <c:pt idx="175">
                  <c:v>-0.1414937928659577</c:v>
                </c:pt>
                <c:pt idx="176">
                  <c:v>-0.19869595033518717</c:v>
                </c:pt>
                <c:pt idx="177">
                  <c:v>-0.24887337882175023</c:v>
                </c:pt>
                <c:pt idx="178">
                  <c:v>-0.29017802676218579</c:v>
                </c:pt>
                <c:pt idx="179">
                  <c:v>-0.32108387338226846</c:v>
                </c:pt>
                <c:pt idx="180">
                  <c:v>-0.34044256791294653</c:v>
                </c:pt>
                <c:pt idx="181">
                  <c:v>-0.34752534519246153</c:v>
                </c:pt>
                <c:pt idx="182">
                  <c:v>-0.34204969525226631</c:v>
                </c:pt>
                <c:pt idx="183">
                  <c:v>-0.32418981802136049</c:v>
                </c:pt>
                <c:pt idx="184">
                  <c:v>-0.29457048297529642</c:v>
                </c:pt>
                <c:pt idx="185">
                  <c:v>-0.25424451603656606</c:v>
                </c:pt>
                <c:pt idx="186">
                  <c:v>-0.20465473043665366</c:v>
                </c:pt>
                <c:pt idx="187">
                  <c:v>-0.14758168300405808</c:v>
                </c:pt>
                <c:pt idx="188">
                  <c:v>-8.5079151950878576E-2</c:v>
                </c:pt>
                <c:pt idx="189">
                  <c:v>-1.9399678016637566E-2</c:v>
                </c:pt>
                <c:pt idx="190">
                  <c:v>4.7087128386649663E-2</c:v>
                </c:pt>
                <c:pt idx="191">
                  <c:v>0.1119805486932173</c:v>
                </c:pt>
                <c:pt idx="192">
                  <c:v>0.17293586596852675</c:v>
                </c:pt>
                <c:pt idx="193">
                  <c:v>0.22774946075596142</c:v>
                </c:pt>
                <c:pt idx="194">
                  <c:v>0.27443880374716445</c:v>
                </c:pt>
                <c:pt idx="195">
                  <c:v>0.3113144411299601</c:v>
                </c:pt>
                <c:pt idx="196">
                  <c:v>0.33704135896812465</c:v>
                </c:pt>
                <c:pt idx="197">
                  <c:v>0.35068749833390445</c:v>
                </c:pt>
                <c:pt idx="198">
                  <c:v>0.35175765916147833</c:v>
                </c:pt>
                <c:pt idx="199">
                  <c:v>0.34021156099729494</c:v>
                </c:pt>
                <c:pt idx="200">
                  <c:v>0.31646540374949012</c:v>
                </c:pt>
                <c:pt idx="201">
                  <c:v>0.28137687031873493</c:v>
                </c:pt>
                <c:pt idx="202">
                  <c:v>0.2362141138964419</c:v>
                </c:pt>
                <c:pt idx="203">
                  <c:v>0.1826098539356627</c:v>
                </c:pt>
                <c:pt idx="204">
                  <c:v>0.1225022452419498</c:v>
                </c:pt>
                <c:pt idx="205">
                  <c:v>5.806466468219184E-2</c:v>
                </c:pt>
                <c:pt idx="206">
                  <c:v>-8.3730377527874138E-3</c:v>
                </c:pt>
                <c:pt idx="207">
                  <c:v>-7.4408966970001988E-2</c:v>
                </c:pt>
                <c:pt idx="208">
                  <c:v>-0.13765622714832298</c:v>
                </c:pt>
                <c:pt idx="209">
                  <c:v>-0.19582942470177941</c:v>
                </c:pt>
                <c:pt idx="210">
                  <c:v>-0.24682749162732376</c:v>
                </c:pt>
                <c:pt idx="211">
                  <c:v>-0.28880982447069065</c:v>
                </c:pt>
                <c:pt idx="212">
                  <c:v>-0.32026297662180941</c:v>
                </c:pt>
                <c:pt idx="213">
                  <c:v>-0.3400554843696631</c:v>
                </c:pt>
                <c:pt idx="214">
                  <c:v>-0.3474788376697458</c:v>
                </c:pt>
                <c:pt idx="215">
                  <c:v>-0.34227310928268928</c:v>
                </c:pt>
                <c:pt idx="216">
                  <c:v>-0.32463631258804676</c:v>
                </c:pt>
                <c:pt idx="217">
                  <c:v>-0.29521714876316513</c:v>
                </c:pt>
                <c:pt idx="218">
                  <c:v>-0.25509140671926822</c:v>
                </c:pt>
                <c:pt idx="219">
                  <c:v>-0.20572287233429237</c:v>
                </c:pt>
                <c:pt idx="220">
                  <c:v>-0.14891016558999923</c:v>
                </c:pt>
                <c:pt idx="221">
                  <c:v>-8.6721434812966999E-2</c:v>
                </c:pt>
                <c:pt idx="222">
                  <c:v>-2.1419277806180709E-2</c:v>
                </c:pt>
                <c:pt idx="223">
                  <c:v>4.4621385747960207E-2</c:v>
                </c:pt>
                <c:pt idx="224">
                  <c:v>0.1089995104992585</c:v>
                </c:pt>
                <c:pt idx="225">
                  <c:v>0.16937506255019794</c:v>
                </c:pt>
                <c:pt idx="226">
                  <c:v>0.22355393568440626</c:v>
                </c:pt>
                <c:pt idx="227">
                  <c:v>0.26956756554178418</c:v>
                </c:pt>
                <c:pt idx="228">
                  <c:v>0.30574435302599484</c:v>
                </c:pt>
                <c:pt idx="229">
                  <c:v>0.33077030550119385</c:v>
                </c:pt>
                <c:pt idx="230">
                  <c:v>0.34373669564226772</c:v>
                </c:pt>
                <c:pt idx="231">
                  <c:v>0.34417300894602937</c:v>
                </c:pt>
                <c:pt idx="232">
                  <c:v>0.33206398479260274</c:v>
                </c:pt>
                <c:pt idx="233">
                  <c:v>0.30785013319218008</c:v>
                </c:pt>
                <c:pt idx="234">
                  <c:v>0.27241170901486322</c:v>
                </c:pt>
                <c:pt idx="235">
                  <c:v>0.22703672581899201</c:v>
                </c:pt>
                <c:pt idx="236">
                  <c:v>0.17337417058137425</c:v>
                </c:pt>
                <c:pt idx="237">
                  <c:v>0.11337411767279676</c:v>
                </c:pt>
                <c:pt idx="238">
                  <c:v>4.9216915825695783E-2</c:v>
                </c:pt>
                <c:pt idx="239">
                  <c:v>-1.6765981644045573E-2</c:v>
                </c:pt>
                <c:pt idx="240">
                  <c:v>-8.2176669861595733E-2</c:v>
                </c:pt>
                <c:pt idx="241">
                  <c:v>-0.14463785620788649</c:v>
                </c:pt>
                <c:pt idx="242">
                  <c:v>-0.2018791750132384</c:v>
                </c:pt>
                <c:pt idx="243">
                  <c:v>-0.25181962043727601</c:v>
                </c:pt>
                <c:pt idx="244">
                  <c:v>-0.29264310574749691</c:v>
                </c:pt>
                <c:pt idx="245">
                  <c:v>-0.32286440668598942</c:v>
                </c:pt>
                <c:pt idx="246">
                  <c:v>-0.34138309560917257</c:v>
                </c:pt>
                <c:pt idx="247">
                  <c:v>-0.34752350893400363</c:v>
                </c:pt>
                <c:pt idx="248">
                  <c:v>-0.34105929730832113</c:v>
                </c:pt>
                <c:pt idx="249">
                  <c:v>-0.32222166744808928</c:v>
                </c:pt>
                <c:pt idx="250">
                  <c:v>-0.29169101644480427</c:v>
                </c:pt>
                <c:pt idx="251">
                  <c:v>-0.25057226206352184</c:v>
                </c:pt>
                <c:pt idx="252">
                  <c:v>-0.20035476425311619</c:v>
                </c:pt>
                <c:pt idx="253">
                  <c:v>-0.14285829230261307</c:v>
                </c:pt>
                <c:pt idx="254">
                  <c:v>-8.0166998506894446E-2</c:v>
                </c:pt>
                <c:pt idx="255">
                  <c:v>-1.4553794473238166E-2</c:v>
                </c:pt>
                <c:pt idx="256">
                  <c:v>5.1602125488570454E-2</c:v>
                </c:pt>
                <c:pt idx="257">
                  <c:v>0.11590162073610719</c:v>
                </c:pt>
                <c:pt idx="258">
                  <c:v>0.17601266717698408</c:v>
                </c:pt>
                <c:pt idx="259">
                  <c:v>0.22975498703358524</c:v>
                </c:pt>
                <c:pt idx="260">
                  <c:v>0.27517917414027621</c:v>
                </c:pt>
                <c:pt idx="261">
                  <c:v>0.31063744316523434</c:v>
                </c:pt>
                <c:pt idx="262">
                  <c:v>0.33484343510349551</c:v>
                </c:pt>
                <c:pt idx="263">
                  <c:v>0.34691890852379614</c:v>
                </c:pt>
                <c:pt idx="264">
                  <c:v>0.34642562195779347</c:v>
                </c:pt>
                <c:pt idx="265">
                  <c:v>0.33338125022549842</c:v>
                </c:pt>
                <c:pt idx="266">
                  <c:v>0.30825875689285892</c:v>
                </c:pt>
                <c:pt idx="267">
                  <c:v>0.27196924543003392</c:v>
                </c:pt>
                <c:pt idx="268">
                  <c:v>0.22582891119441875</c:v>
                </c:pt>
                <c:pt idx="269">
                  <c:v>0.17151129334319612</c:v>
                </c:pt>
                <c:pt idx="270">
                  <c:v>0.11098655924730343</c:v>
                </c:pt>
                <c:pt idx="271">
                  <c:v>4.6450024572969942E-2</c:v>
                </c:pt>
                <c:pt idx="272">
                  <c:v>-1.9757497159853608E-2</c:v>
                </c:pt>
                <c:pt idx="273">
                  <c:v>-8.52346252169323E-2</c:v>
                </c:pt>
                <c:pt idx="274">
                  <c:v>-0.14760654053398642</c:v>
                </c:pt>
                <c:pt idx="275">
                  <c:v>-0.20461115110728414</c:v>
                </c:pt>
                <c:pt idx="276">
                  <c:v>-0.25418116710442551</c:v>
                </c:pt>
                <c:pt idx="277">
                  <c:v>-0.29451910733133652</c:v>
                </c:pt>
                <c:pt idx="278">
                  <c:v>-0.32416251519710798</c:v>
                </c:pt>
                <c:pt idx="279">
                  <c:v>-0.34203701759917832</c:v>
                </c:pt>
                <c:pt idx="280">
                  <c:v>-0.34749530131471418</c:v>
                </c:pt>
                <c:pt idx="281">
                  <c:v>-0.34034059251997933</c:v>
                </c:pt>
                <c:pt idx="282">
                  <c:v>-0.32083378742315588</c:v>
                </c:pt>
                <c:pt idx="283">
                  <c:v>-0.289683975279313</c:v>
                </c:pt>
                <c:pt idx="284">
                  <c:v>-0.24802269772922239</c:v>
                </c:pt>
                <c:pt idx="285">
                  <c:v>-0.19736287859560703</c:v>
                </c:pt>
                <c:pt idx="286">
                  <c:v>-0.13954391456355164</c:v>
                </c:pt>
                <c:pt idx="287">
                  <c:v>-7.6664919378331337E-2</c:v>
                </c:pt>
                <c:pt idx="288">
                  <c:v>-1.1008544089189042E-2</c:v>
                </c:pt>
                <c:pt idx="289">
                  <c:v>5.5041862149231797E-2</c:v>
                </c:pt>
                <c:pt idx="290">
                  <c:v>0.11908874454553733</c:v>
                </c:pt>
                <c:pt idx="291">
                  <c:v>0.17880734966954598</c:v>
                </c:pt>
                <c:pt idx="292">
                  <c:v>0.232030089573668</c:v>
                </c:pt>
                <c:pt idx="293">
                  <c:v>0.27682520154691631</c:v>
                </c:pt>
                <c:pt idx="294">
                  <c:v>0.3115668490256967</c:v>
                </c:pt>
                <c:pt idx="295">
                  <c:v>0.33499411978770738</c:v>
                </c:pt>
                <c:pt idx="296">
                  <c:v>0.34625678047290059</c:v>
                </c:pt>
                <c:pt idx="297">
                  <c:v>0.34494612708700506</c:v>
                </c:pt>
                <c:pt idx="298">
                  <c:v>0.33110981200717726</c:v>
                </c:pt>
                <c:pt idx="299">
                  <c:v>0.30525010949825571</c:v>
                </c:pt>
                <c:pt idx="300">
                  <c:v>0.26830568275976208</c:v>
                </c:pt>
              </c:numCache>
            </c:numRef>
          </c:yVal>
          <c:smooth val="1"/>
        </c:ser>
        <c:axId val="80203776"/>
        <c:axId val="80205312"/>
      </c:scatterChart>
      <c:valAx>
        <c:axId val="80203776"/>
        <c:scaling>
          <c:orientation val="minMax"/>
        </c:scaling>
        <c:axPos val="b"/>
        <c:numFmt formatCode="General" sourceLinked="1"/>
        <c:tickLblPos val="nextTo"/>
        <c:crossAx val="80205312"/>
        <c:crosses val="autoZero"/>
        <c:crossBetween val="midCat"/>
      </c:valAx>
      <c:valAx>
        <c:axId val="80205312"/>
        <c:scaling>
          <c:orientation val="minMax"/>
        </c:scaling>
        <c:axPos val="l"/>
        <c:majorGridlines/>
        <c:numFmt formatCode="General" sourceLinked="1"/>
        <c:tickLblPos val="nextTo"/>
        <c:crossAx val="802037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14472</xdr:colOff>
      <xdr:row>0</xdr:row>
      <xdr:rowOff>201261</xdr:rowOff>
    </xdr:from>
    <xdr:to>
      <xdr:col>15</xdr:col>
      <xdr:colOff>601503</xdr:colOff>
      <xdr:row>18</xdr:row>
      <xdr:rowOff>34804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16451</xdr:colOff>
      <xdr:row>11</xdr:row>
      <xdr:rowOff>9523</xdr:rowOff>
    </xdr:from>
    <xdr:to>
      <xdr:col>7</xdr:col>
      <xdr:colOff>175103</xdr:colOff>
      <xdr:row>28</xdr:row>
      <xdr:rowOff>45442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27214</xdr:colOff>
      <xdr:row>1</xdr:row>
      <xdr:rowOff>14473</xdr:rowOff>
    </xdr:from>
    <xdr:to>
      <xdr:col>23</xdr:col>
      <xdr:colOff>614244</xdr:colOff>
      <xdr:row>18</xdr:row>
      <xdr:rowOff>52123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55541</xdr:colOff>
      <xdr:row>38</xdr:row>
      <xdr:rowOff>186048</xdr:rowOff>
    </xdr:from>
    <xdr:to>
      <xdr:col>7</xdr:col>
      <xdr:colOff>173495</xdr:colOff>
      <xdr:row>56</xdr:row>
      <xdr:rowOff>49032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27215</xdr:colOff>
      <xdr:row>18</xdr:row>
      <xdr:rowOff>190500</xdr:rowOff>
    </xdr:from>
    <xdr:to>
      <xdr:col>23</xdr:col>
      <xdr:colOff>664715</xdr:colOff>
      <xdr:row>36</xdr:row>
      <xdr:rowOff>116572</xdr:rowOff>
    </xdr:to>
    <xdr:graphicFrame macro="">
      <xdr:nvGraphicFramePr>
        <xdr:cNvPr id="7" name="차트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19</xdr:row>
      <xdr:rowOff>13607</xdr:rowOff>
    </xdr:from>
    <xdr:to>
      <xdr:col>15</xdr:col>
      <xdr:colOff>637500</xdr:colOff>
      <xdr:row>36</xdr:row>
      <xdr:rowOff>143786</xdr:rowOff>
    </xdr:to>
    <xdr:graphicFrame macro="">
      <xdr:nvGraphicFramePr>
        <xdr:cNvPr id="8" name="차트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13606</xdr:colOff>
      <xdr:row>49</xdr:row>
      <xdr:rowOff>72039</xdr:rowOff>
    </xdr:from>
    <xdr:to>
      <xdr:col>15</xdr:col>
      <xdr:colOff>651106</xdr:colOff>
      <xdr:row>66</xdr:row>
      <xdr:rowOff>202217</xdr:rowOff>
    </xdr:to>
    <xdr:graphicFrame macro="">
      <xdr:nvGraphicFramePr>
        <xdr:cNvPr id="9" name="차트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74439</xdr:colOff>
      <xdr:row>49</xdr:row>
      <xdr:rowOff>80845</xdr:rowOff>
    </xdr:from>
    <xdr:to>
      <xdr:col>24</xdr:col>
      <xdr:colOff>28380</xdr:colOff>
      <xdr:row>66</xdr:row>
      <xdr:rowOff>211023</xdr:rowOff>
    </xdr:to>
    <xdr:graphicFrame macro="">
      <xdr:nvGraphicFramePr>
        <xdr:cNvPr id="10" name="차트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312964</xdr:colOff>
      <xdr:row>28</xdr:row>
      <xdr:rowOff>190499</xdr:rowOff>
    </xdr:from>
    <xdr:ext cx="5760000" cy="1980000"/>
    <xdr:sp macro="" textlink="">
      <xdr:nvSpPr>
        <xdr:cNvPr id="11" name="TextBox 10"/>
        <xdr:cNvSpPr txBox="1"/>
      </xdr:nvSpPr>
      <xdr:spPr>
        <a:xfrm>
          <a:off x="312964" y="5905499"/>
          <a:ext cx="5760000" cy="1980000"/>
        </a:xfrm>
        <a:prstGeom prst="rect">
          <a:avLst/>
        </a:prstGeom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ko-KR" altLang="en-US" sz="1600">
              <a:latin typeface="+mn-ea"/>
              <a:ea typeface="+mn-ea"/>
            </a:rPr>
            <a:t>문제</a:t>
          </a:r>
          <a:r>
            <a:rPr lang="en-US" altLang="ko-KR" sz="1600">
              <a:latin typeface="+mn-ea"/>
              <a:ea typeface="+mn-ea"/>
            </a:rPr>
            <a:t>1 - </a:t>
          </a:r>
          <a:r>
            <a:rPr lang="ko-KR" altLang="en-US" sz="1600">
              <a:latin typeface="+mn-ea"/>
              <a:ea typeface="+mn-ea"/>
            </a:rPr>
            <a:t>구동진동수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(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특수해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r>
            <a:rPr lang="ko-KR" altLang="en-US" sz="1600">
              <a:latin typeface="+mn-ea"/>
              <a:ea typeface="+mn-ea"/>
            </a:rPr>
            <a:t>보다 감쇠진동수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(</a:t>
          </a:r>
          <a:r>
            <a:rPr lang="ko-KR" altLang="en-US" sz="1600">
              <a:solidFill>
                <a:schemeClr val="tx1"/>
              </a:solidFill>
              <a:latin typeface="+mn-ea"/>
              <a:ea typeface="+mn-ea"/>
              <a:cs typeface="+mn-cs"/>
            </a:rPr>
            <a:t>기본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해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r>
            <a:rPr lang="ko-KR" altLang="en-US" sz="1600">
              <a:latin typeface="+mn-ea"/>
              <a:ea typeface="+mn-ea"/>
            </a:rPr>
            <a:t>가 큰 경우에는 감쇠진동의 구간이 구동진동의 초기 구간에만 영향을 끼친다</a:t>
          </a:r>
          <a:r>
            <a:rPr lang="en-US" altLang="ko-KR" sz="1600">
              <a:latin typeface="+mn-ea"/>
              <a:ea typeface="+mn-ea"/>
            </a:rPr>
            <a:t>. </a:t>
          </a:r>
          <a:r>
            <a:rPr lang="ko-KR" altLang="en-US" sz="1600">
              <a:latin typeface="+mn-ea"/>
              <a:ea typeface="+mn-ea"/>
            </a:rPr>
            <a:t>합성파동의 진동수를 찾기 어렵다</a:t>
          </a:r>
          <a:r>
            <a:rPr lang="en-US" altLang="ko-KR" sz="1600">
              <a:latin typeface="+mn-ea"/>
              <a:ea typeface="+mn-ea"/>
            </a:rPr>
            <a:t>. </a:t>
          </a:r>
          <a:r>
            <a:rPr lang="ko-KR" altLang="en-US" sz="1600">
              <a:latin typeface="+mn-ea"/>
              <a:ea typeface="+mn-ea"/>
            </a:rPr>
            <a:t>그 뒤로 시간이 흐를수록는 구동력의 형태로 움직인다</a:t>
          </a:r>
          <a:r>
            <a:rPr lang="en-US" altLang="ko-KR" sz="1600">
              <a:latin typeface="+mn-ea"/>
              <a:ea typeface="+mn-ea"/>
            </a:rPr>
            <a:t>. </a:t>
          </a:r>
        </a:p>
        <a:p>
          <a:r>
            <a:rPr lang="en-US" altLang="ko-KR" sz="1600">
              <a:latin typeface="+mn-ea"/>
              <a:ea typeface="+mn-ea"/>
            </a:rPr>
            <a:t>→ </a:t>
          </a:r>
          <a:r>
            <a:rPr lang="ko-KR" altLang="en-US" sz="1600">
              <a:latin typeface="+mn-ea"/>
              <a:ea typeface="+mn-ea"/>
            </a:rPr>
            <a:t>정확한 파동에 빨리 도달하기위한 방법</a:t>
          </a:r>
        </a:p>
      </xdr:txBody>
    </xdr:sp>
    <xdr:clientData/>
  </xdr:oneCellAnchor>
  <xdr:oneCellAnchor>
    <xdr:from>
      <xdr:col>0</xdr:col>
      <xdr:colOff>342899</xdr:colOff>
      <xdr:row>57</xdr:row>
      <xdr:rowOff>2722</xdr:rowOff>
    </xdr:from>
    <xdr:ext cx="5760000" cy="1980000"/>
    <xdr:sp macro="" textlink="">
      <xdr:nvSpPr>
        <xdr:cNvPr id="13" name="TextBox 12"/>
        <xdr:cNvSpPr txBox="1"/>
      </xdr:nvSpPr>
      <xdr:spPr>
        <a:xfrm>
          <a:off x="342899" y="11636829"/>
          <a:ext cx="5760000" cy="1980000"/>
        </a:xfrm>
        <a:prstGeom prst="rect">
          <a:avLst/>
        </a:prstGeom>
        <a:gradFill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ko-KR" altLang="en-US" sz="1600">
              <a:latin typeface="+mn-ea"/>
              <a:ea typeface="+mn-ea"/>
            </a:rPr>
            <a:t>문제</a:t>
          </a:r>
          <a:r>
            <a:rPr lang="en-US" altLang="ko-KR" sz="1600">
              <a:latin typeface="+mn-ea"/>
              <a:ea typeface="+mn-ea"/>
            </a:rPr>
            <a:t>2 - </a:t>
          </a:r>
          <a:r>
            <a:rPr lang="ko-KR" altLang="en-US" sz="1600">
              <a:latin typeface="+mn-ea"/>
              <a:ea typeface="+mn-ea"/>
            </a:rPr>
            <a:t>구동진동수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(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특수해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r>
            <a:rPr lang="ko-KR" altLang="en-US" sz="1600">
              <a:latin typeface="+mn-ea"/>
              <a:ea typeface="+mn-ea"/>
            </a:rPr>
            <a:t>보다 감쇠진동수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(</a:t>
          </a:r>
          <a:r>
            <a:rPr lang="ko-KR" altLang="en-US" sz="1600">
              <a:solidFill>
                <a:schemeClr val="tx1"/>
              </a:solidFill>
              <a:latin typeface="+mn-ea"/>
              <a:ea typeface="+mn-ea"/>
              <a:cs typeface="+mn-cs"/>
            </a:rPr>
            <a:t>기본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해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r>
            <a:rPr lang="ko-KR" altLang="en-US" sz="1600">
              <a:latin typeface="+mn-ea"/>
              <a:ea typeface="+mn-ea"/>
            </a:rPr>
            <a:t>가 작은 경우에는 감쇠진동의 구간이 구동력 진동의 </a:t>
          </a:r>
          <a:r>
            <a:rPr lang="ko-KR" altLang="en-US" sz="1600" baseline="0">
              <a:latin typeface="+mn-ea"/>
              <a:ea typeface="+mn-ea"/>
            </a:rPr>
            <a:t>파형의 영향에는</a:t>
          </a:r>
          <a:r>
            <a:rPr lang="ko-KR" altLang="en-US" sz="1600">
              <a:latin typeface="+mn-ea"/>
              <a:ea typeface="+mn-ea"/>
            </a:rPr>
            <a:t> 크게 끼치지 못하고 구동력의 파형을 적게 흐트린다</a:t>
          </a:r>
          <a:r>
            <a:rPr lang="en-US" altLang="ko-KR" sz="1600">
              <a:latin typeface="+mn-ea"/>
              <a:ea typeface="+mn-ea"/>
            </a:rPr>
            <a:t>.</a:t>
          </a:r>
          <a:r>
            <a:rPr lang="en-US" altLang="ko-KR" sz="1600" baseline="0">
              <a:latin typeface="+mn-ea"/>
              <a:ea typeface="+mn-ea"/>
            </a:rPr>
            <a:t> 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합성파동의 진동수를 찾기 </a:t>
          </a:r>
          <a:r>
            <a:rPr lang="ko-KR" altLang="en-US" sz="1600">
              <a:solidFill>
                <a:schemeClr val="tx1"/>
              </a:solidFill>
              <a:latin typeface="+mn-ea"/>
              <a:ea typeface="+mn-ea"/>
              <a:cs typeface="+mn-cs"/>
            </a:rPr>
            <a:t>쉽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다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.</a:t>
          </a:r>
          <a:endParaRPr lang="en-US" altLang="ko-KR" sz="1600">
            <a:latin typeface="+mn-ea"/>
            <a:ea typeface="+mn-ea"/>
          </a:endParaRPr>
        </a:p>
        <a:p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→ </a:t>
          </a:r>
          <a:r>
            <a:rPr lang="ko-KR" altLang="en-US" sz="1600">
              <a:solidFill>
                <a:schemeClr val="tx1"/>
              </a:solidFill>
              <a:latin typeface="+mn-ea"/>
              <a:ea typeface="+mn-ea"/>
              <a:cs typeface="+mn-cs"/>
            </a:rPr>
            <a:t>구동력의 형태를 보존하는 방법</a:t>
          </a:r>
          <a:endParaRPr lang="ko-KR" altLang="en-US" sz="1600">
            <a:latin typeface="+mn-ea"/>
            <a:ea typeface="+mn-ea"/>
          </a:endParaRPr>
        </a:p>
      </xdr:txBody>
    </xdr:sp>
    <xdr:clientData/>
  </xdr:oneCellAnchor>
  <xdr:oneCellAnchor>
    <xdr:from>
      <xdr:col>8</xdr:col>
      <xdr:colOff>0</xdr:colOff>
      <xdr:row>38</xdr:row>
      <xdr:rowOff>0</xdr:rowOff>
    </xdr:from>
    <xdr:ext cx="5436000" cy="1980000"/>
    <xdr:sp macro="" textlink="">
      <xdr:nvSpPr>
        <xdr:cNvPr id="14" name="TextBox 13"/>
        <xdr:cNvSpPr txBox="1"/>
      </xdr:nvSpPr>
      <xdr:spPr>
        <a:xfrm>
          <a:off x="6600265" y="8090647"/>
          <a:ext cx="5436000" cy="1980000"/>
        </a:xfrm>
        <a:prstGeom prst="rect">
          <a:avLst/>
        </a:prstGeom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ko-KR" altLang="en-US" sz="1600">
              <a:latin typeface="+mn-ea"/>
              <a:ea typeface="+mn-ea"/>
            </a:rPr>
            <a:t>문제</a:t>
          </a:r>
          <a:r>
            <a:rPr lang="en-US" altLang="ko-KR" sz="1600">
              <a:latin typeface="+mn-ea"/>
              <a:ea typeface="+mn-ea"/>
            </a:rPr>
            <a:t>1</a:t>
          </a:r>
          <a:r>
            <a:rPr lang="ko-KR" altLang="en-US" sz="1600">
              <a:latin typeface="+mn-ea"/>
              <a:ea typeface="+mn-ea"/>
            </a:rPr>
            <a:t>과 문제</a:t>
          </a:r>
          <a:r>
            <a:rPr lang="en-US" altLang="ko-KR" sz="1600">
              <a:latin typeface="+mn-ea"/>
              <a:ea typeface="+mn-ea"/>
            </a:rPr>
            <a:t>2</a:t>
          </a:r>
          <a:r>
            <a:rPr lang="ko-KR" altLang="en-US" sz="1600">
              <a:latin typeface="+mn-ea"/>
              <a:ea typeface="+mn-ea"/>
            </a:rPr>
            <a:t> 감쇠진동수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(</a:t>
          </a:r>
          <a:r>
            <a:rPr lang="ko-KR" altLang="en-US" sz="1600">
              <a:solidFill>
                <a:schemeClr val="tx1"/>
              </a:solidFill>
              <a:latin typeface="+mn-ea"/>
              <a:ea typeface="+mn-ea"/>
              <a:cs typeface="+mn-cs"/>
            </a:rPr>
            <a:t>기본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해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r>
            <a:rPr lang="ko-KR" altLang="en-US" sz="1600">
              <a:latin typeface="+mn-ea"/>
              <a:ea typeface="+mn-ea"/>
            </a:rPr>
            <a:t> 비교</a:t>
          </a:r>
          <a:endParaRPr lang="en-US" altLang="ko-KR" sz="1600">
            <a:latin typeface="+mn-ea"/>
            <a:ea typeface="+mn-ea"/>
          </a:endParaRPr>
        </a:p>
        <a:p>
          <a:r>
            <a:rPr lang="ko-KR" altLang="en-US" sz="1600">
              <a:latin typeface="+mn-ea"/>
              <a:ea typeface="+mn-ea"/>
            </a:rPr>
            <a:t>상대적으로 문제 </a:t>
          </a:r>
          <a:r>
            <a:rPr lang="en-US" altLang="ko-KR" sz="1600">
              <a:latin typeface="+mn-ea"/>
              <a:ea typeface="+mn-ea"/>
            </a:rPr>
            <a:t>1</a:t>
          </a:r>
          <a:r>
            <a:rPr lang="ko-KR" altLang="en-US" sz="1600">
              <a:latin typeface="+mn-ea"/>
              <a:ea typeface="+mn-ea"/>
            </a:rPr>
            <a:t>의  감쇠진동수가 크다</a:t>
          </a:r>
          <a:endParaRPr lang="en-US" altLang="ko-KR" sz="1600">
            <a:latin typeface="+mn-ea"/>
            <a:ea typeface="+mn-ea"/>
          </a:endParaRPr>
        </a:p>
        <a:p>
          <a:endParaRPr lang="en-US" altLang="ko-KR" sz="1600">
            <a:latin typeface="+mn-ea"/>
            <a:ea typeface="+mn-ea"/>
          </a:endParaRPr>
        </a:p>
        <a:p>
          <a:r>
            <a:rPr lang="ko-KR" altLang="en-US" sz="1600">
              <a:latin typeface="+mn-ea"/>
              <a:ea typeface="+mn-ea"/>
            </a:rPr>
            <a:t>→ 문제</a:t>
          </a:r>
          <a:r>
            <a:rPr lang="en-US" altLang="ko-KR" sz="1600">
              <a:latin typeface="+mn-ea"/>
              <a:ea typeface="+mn-ea"/>
            </a:rPr>
            <a:t>1</a:t>
          </a:r>
          <a:r>
            <a:rPr lang="ko-KR" altLang="en-US" sz="1600">
              <a:latin typeface="+mn-ea"/>
              <a:ea typeface="+mn-ea"/>
            </a:rPr>
            <a:t>의</a:t>
          </a:r>
          <a:r>
            <a:rPr lang="en-US" altLang="ko-KR" sz="1600">
              <a:latin typeface="+mn-ea"/>
              <a:ea typeface="+mn-ea"/>
            </a:rPr>
            <a:t> </a:t>
          </a:r>
          <a:r>
            <a:rPr lang="ko-KR" altLang="en-US" sz="1600">
              <a:latin typeface="+mn-ea"/>
              <a:ea typeface="+mn-ea"/>
            </a:rPr>
            <a:t>감쇠진동 구간의 모양이 변하기 어렵다</a:t>
          </a:r>
          <a:r>
            <a:rPr lang="en-US" altLang="ko-KR" sz="1600">
              <a:latin typeface="+mn-ea"/>
              <a:ea typeface="+mn-ea"/>
            </a:rPr>
            <a:t>.</a:t>
          </a:r>
          <a:endParaRPr lang="ko-KR" altLang="en-US" sz="1600">
            <a:latin typeface="+mn-ea"/>
            <a:ea typeface="+mn-ea"/>
          </a:endParaRPr>
        </a:p>
      </xdr:txBody>
    </xdr:sp>
    <xdr:clientData/>
  </xdr:oneCellAnchor>
  <xdr:oneCellAnchor>
    <xdr:from>
      <xdr:col>16</xdr:col>
      <xdr:colOff>0</xdr:colOff>
      <xdr:row>38</xdr:row>
      <xdr:rowOff>0</xdr:rowOff>
    </xdr:from>
    <xdr:ext cx="5436000" cy="1980000"/>
    <xdr:sp macro="" textlink="">
      <xdr:nvSpPr>
        <xdr:cNvPr id="15" name="TextBox 14"/>
        <xdr:cNvSpPr txBox="1"/>
      </xdr:nvSpPr>
      <xdr:spPr>
        <a:xfrm>
          <a:off x="12068735" y="8090647"/>
          <a:ext cx="5436000" cy="1980000"/>
        </a:xfrm>
        <a:prstGeom prst="rect">
          <a:avLst/>
        </a:prstGeom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문제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1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과 문제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2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 </a:t>
          </a:r>
          <a:r>
            <a:rPr lang="ko-KR" altLang="en-US" sz="1600">
              <a:latin typeface="+mn-ea"/>
              <a:ea typeface="+mn-ea"/>
            </a:rPr>
            <a:t>구동진동수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(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특수해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r>
            <a:rPr lang="ko-KR" altLang="en-US" sz="1600" baseline="0">
              <a:solidFill>
                <a:schemeClr val="tx1"/>
              </a:solidFill>
              <a:latin typeface="+mn-ea"/>
              <a:ea typeface="+mn-ea"/>
              <a:cs typeface="+mn-cs"/>
            </a:rPr>
            <a:t> 비교</a:t>
          </a:r>
          <a:endParaRPr lang="en-US" altLang="ko-KR" sz="1600" baseline="0">
            <a:solidFill>
              <a:schemeClr val="tx1"/>
            </a:solidFill>
            <a:latin typeface="+mn-ea"/>
            <a:ea typeface="+mn-ea"/>
            <a:cs typeface="+mn-cs"/>
          </a:endParaRPr>
        </a:p>
        <a:p>
          <a:r>
            <a:rPr lang="ko-KR" altLang="en-US" sz="1600" baseline="0">
              <a:solidFill>
                <a:schemeClr val="tx1"/>
              </a:solidFill>
              <a:latin typeface="+mn-ea"/>
              <a:ea typeface="+mn-ea"/>
              <a:cs typeface="+mn-cs"/>
            </a:rPr>
            <a:t>문제</a:t>
          </a:r>
          <a:r>
            <a:rPr lang="en-US" altLang="ko-KR" sz="1600" baseline="0">
              <a:solidFill>
                <a:schemeClr val="tx1"/>
              </a:solidFill>
              <a:latin typeface="+mn-ea"/>
              <a:ea typeface="+mn-ea"/>
              <a:cs typeface="+mn-cs"/>
            </a:rPr>
            <a:t>2</a:t>
          </a:r>
          <a:r>
            <a:rPr lang="ko-KR" altLang="en-US" sz="1600" baseline="0">
              <a:solidFill>
                <a:schemeClr val="tx1"/>
              </a:solidFill>
              <a:latin typeface="+mn-ea"/>
              <a:ea typeface="+mn-ea"/>
              <a:cs typeface="+mn-cs"/>
            </a:rPr>
            <a:t>의 구동진동수가 크다</a:t>
          </a:r>
          <a:r>
            <a:rPr lang="en-US" altLang="ko-KR" sz="1600" baseline="0">
              <a:solidFill>
                <a:schemeClr val="tx1"/>
              </a:solidFill>
              <a:latin typeface="+mn-ea"/>
              <a:ea typeface="+mn-ea"/>
              <a:cs typeface="+mn-cs"/>
            </a:rPr>
            <a:t>.</a:t>
          </a:r>
        </a:p>
        <a:p>
          <a:endParaRPr lang="en-US" altLang="ko-KR" sz="1600">
            <a:solidFill>
              <a:schemeClr val="tx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→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 문제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2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의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 </a:t>
          </a:r>
          <a:r>
            <a:rPr lang="ko-KR" altLang="en-US" sz="1600">
              <a:solidFill>
                <a:schemeClr val="tx1"/>
              </a:solidFill>
              <a:latin typeface="+mn-ea"/>
              <a:ea typeface="+mn-ea"/>
              <a:cs typeface="+mn-cs"/>
            </a:rPr>
            <a:t>구동력</a:t>
          </a:r>
          <a:r>
            <a:rPr lang="ko-KR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 구간의 모양이 변하기 어렵다</a:t>
          </a:r>
          <a:r>
            <a:rPr lang="en-US" altLang="ko-KR" sz="1600">
              <a:solidFill>
                <a:schemeClr val="tx1"/>
              </a:solidFill>
              <a:latin typeface="+mn-ea"/>
              <a:ea typeface="+mn-ea"/>
              <a:cs typeface="+mn-cs"/>
            </a:rPr>
            <a:t>.</a:t>
          </a:r>
          <a:endParaRPr lang="ko-KR" altLang="ko-KR" sz="1600">
            <a:solidFill>
              <a:schemeClr val="tx1"/>
            </a:solidFill>
            <a:latin typeface="+mn-ea"/>
            <a:ea typeface="+mn-ea"/>
            <a:cs typeface="+mn-cs"/>
          </a:endParaRPr>
        </a:p>
        <a:p>
          <a:endParaRPr lang="ko-KR" altLang="en-US" sz="16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0"/>
  <sheetViews>
    <sheetView tabSelected="1" zoomScaleNormal="100" workbookViewId="0">
      <selection activeCell="A2" sqref="A2"/>
    </sheetView>
  </sheetViews>
  <sheetFormatPr defaultRowHeight="16.5"/>
  <cols>
    <col min="2" max="2" width="23.875" customWidth="1"/>
  </cols>
  <sheetData>
    <row r="1" spans="2:4">
      <c r="C1" t="s">
        <v>2</v>
      </c>
      <c r="D1" t="s">
        <v>3</v>
      </c>
    </row>
    <row r="2" spans="2:4">
      <c r="B2" t="s">
        <v>4</v>
      </c>
      <c r="C2">
        <v>1</v>
      </c>
      <c r="D2">
        <v>1</v>
      </c>
    </row>
    <row r="3" spans="2:4">
      <c r="B3" t="s">
        <v>0</v>
      </c>
      <c r="C3">
        <v>0.15</v>
      </c>
      <c r="D3">
        <v>0.3</v>
      </c>
    </row>
    <row r="4" spans="2:4">
      <c r="B4" t="s">
        <v>7</v>
      </c>
      <c r="C4">
        <v>1</v>
      </c>
      <c r="D4">
        <v>1</v>
      </c>
    </row>
    <row r="5" spans="2:4">
      <c r="B5" t="s">
        <v>9</v>
      </c>
      <c r="C5">
        <f>$C$8/7</f>
        <v>0.14124085666632277</v>
      </c>
      <c r="D5">
        <f>$D$8*2</f>
        <v>1.9078784028338913</v>
      </c>
    </row>
    <row r="6" spans="2:4">
      <c r="B6" t="s">
        <v>6</v>
      </c>
      <c r="C6">
        <v>1</v>
      </c>
      <c r="D6">
        <v>1</v>
      </c>
    </row>
    <row r="7" spans="2:4">
      <c r="B7" t="s">
        <v>5</v>
      </c>
      <c r="C7">
        <v>1</v>
      </c>
      <c r="D7">
        <v>1</v>
      </c>
    </row>
    <row r="8" spans="2:4">
      <c r="B8" t="s">
        <v>8</v>
      </c>
      <c r="C8">
        <f>SQRT($C$4^2-$C$3^2)</f>
        <v>0.98868599666425949</v>
      </c>
      <c r="D8">
        <f>SQRT($D$4^2-$D$3^2)</f>
        <v>0.95393920141694566</v>
      </c>
    </row>
    <row r="9" spans="2:4">
      <c r="B9" t="s">
        <v>13</v>
      </c>
      <c r="C9">
        <f>$C$2/SQRT(($C$4^2-$C$5^2)^2+4*$C$5^2*$C$3^2)</f>
        <v>1.0194027308791476</v>
      </c>
      <c r="D9">
        <f>$D$2/SQRT(($D$4^2-$D$5^2)^2+4*$D$5^2*$D$3^2)</f>
        <v>0.3475240234284579</v>
      </c>
    </row>
    <row r="10" spans="2:4">
      <c r="B10" t="s">
        <v>14</v>
      </c>
      <c r="C10">
        <f>ATAN((2*$C$5*$C$3)/($C$4^2-$C$5^2))</f>
        <v>4.3207837486941979E-2</v>
      </c>
      <c r="D10">
        <f>ATAN((2*$D$5*$D$3)/($D$4^2-$D$5^2))</f>
        <v>-0.40913966264674712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L304"/>
  <sheetViews>
    <sheetView topLeftCell="A274" workbookViewId="0">
      <selection activeCell="O289" sqref="O289"/>
    </sheetView>
  </sheetViews>
  <sheetFormatPr defaultRowHeight="16.5"/>
  <sheetData>
    <row r="3" spans="2:12">
      <c r="B3" t="s">
        <v>1</v>
      </c>
      <c r="C3" t="s">
        <v>10</v>
      </c>
      <c r="D3" t="s">
        <v>11</v>
      </c>
      <c r="E3" t="s">
        <v>12</v>
      </c>
      <c r="I3" t="s">
        <v>1</v>
      </c>
      <c r="J3" t="s">
        <v>10</v>
      </c>
      <c r="K3" t="s">
        <v>11</v>
      </c>
      <c r="L3" t="s">
        <v>12</v>
      </c>
    </row>
    <row r="4" spans="2:12">
      <c r="B4">
        <v>0</v>
      </c>
      <c r="C4">
        <f>EXP((-1)*사인형구동력!$C$3*데이터!B4)*(사인형구동력!$C$2*COS(SQRT(사인형구동력!$C$4^2-사인형구동력!$C$3^2)*데이터!B4)+사인형구동력!$C$2*COS((-1)*SQRT(사인형구동력!$C$4^2-사인형구동력!$C$3^2)*B4))</f>
        <v>2</v>
      </c>
      <c r="D4">
        <f>사인형구동력!$C$9*COS(사인형구동력!$C$5*데이터!B4-사인형구동력!C10)</f>
        <v>1.0184513086554947</v>
      </c>
      <c r="E4">
        <f>C4+D4</f>
        <v>3.0184513086554947</v>
      </c>
      <c r="I4">
        <v>0</v>
      </c>
      <c r="J4">
        <f>EXP((-1)*사인형구동력!$D$3*데이터!I4)*(사인형구동력!$D$2*COS(SQRT(사인형구동력!$D$4^2-사인형구동력!$D$3^2)*데이터!I4)+사인형구동력!$D$2*COS((-1)*SQRT(사인형구동력!$D$4^2-사인형구동력!$D$3^2)*I4))</f>
        <v>2</v>
      </c>
      <c r="K4">
        <f>사인형구동력!$D$9*COS(사인형구동력!$D$5*데이터!I4-사인형구동력!J10)</f>
        <v>0.3475240234284579</v>
      </c>
      <c r="L4">
        <f>J4+K4</f>
        <v>2.3475240234284578</v>
      </c>
    </row>
    <row r="5" spans="2:12">
      <c r="B5">
        <v>1</v>
      </c>
      <c r="C5">
        <f>EXP((-1)*사인형구동력!$C$3*데이터!B5)*(사인형구동력!$C$2*COS(SQRT(사인형구동력!$C$4^2-사인형구동력!$C$3^2)*데이터!B5)+사인형구동력!$C$2*COS((-1)*SQRT(사인형구동력!$C$4^2-사인형구동력!$C$3^2)*B5))</f>
        <v>0.9464137090913618</v>
      </c>
      <c r="D5">
        <f>사인형구동력!$C$9*COS(사인형구동력!$C$5*데이터!B5-사인형구동력!C11)</f>
        <v>1.0092516009780066</v>
      </c>
      <c r="E5">
        <f t="shared" ref="E5:E68" si="0">C5+D5</f>
        <v>1.9556653100693684</v>
      </c>
      <c r="I5">
        <v>0.1</v>
      </c>
      <c r="J5">
        <f>EXP((-1)*사인형구동력!$D$3*데이터!I5)*(사인형구동력!$D$2*COS(SQRT(사인형구동력!$D$4^2-사인형구동력!$D$3^2)*데이터!I5)+사인형구동력!$D$2*COS((-1)*SQRT(사인형구동력!$D$4^2-사인형구동력!$D$3^2)*I5))</f>
        <v>1.9320667075935531</v>
      </c>
      <c r="K5">
        <f>사인형구동력!$D$9*COS(사인형구동력!$D$5*데이터!I5-사인형구동력!J11)</f>
        <v>0.34121824858152494</v>
      </c>
      <c r="L5">
        <f t="shared" ref="L5:L68" si="1">J5+K5</f>
        <v>2.2732849561750781</v>
      </c>
    </row>
    <row r="6" spans="2:12">
      <c r="B6">
        <v>2</v>
      </c>
      <c r="C6">
        <f>EXP((-1)*사인형구동력!$C$3*데이터!B6)*(사인형구동력!$C$2*COS(SQRT(사인형구동력!$C$4^2-사인형구동력!$C$3^2)*데이터!B6)+사인형구동력!$C$2*COS((-1)*SQRT(사인형구동력!$C$4^2-사인형구동력!$C$3^2)*B6))</f>
        <v>-0.58593753260736703</v>
      </c>
      <c r="D6">
        <f>사인형구동력!$C$9*COS(사인형구동력!$C$5*데이터!B6-사인형구동력!C12)</f>
        <v>0.97900037953477836</v>
      </c>
      <c r="E6">
        <f t="shared" si="0"/>
        <v>0.39306284692741134</v>
      </c>
      <c r="I6">
        <v>0.2</v>
      </c>
      <c r="J6">
        <f>EXP((-1)*사인형구동력!$D$3*데이터!I6)*(사인형구동력!$D$2*COS(SQRT(사인형구동력!$D$4^2-사인형구동력!$D$3^2)*데이터!I6)+사인형구동력!$D$2*COS((-1)*SQRT(사인형구동력!$D$4^2-사인형구동력!$D$3^2)*I6))</f>
        <v>1.8493526954228956</v>
      </c>
      <c r="K6">
        <f>사인형구동력!$D$9*COS(사인형구동력!$D$5*데이터!I6-사인형구동력!J12)</f>
        <v>0.32252975884775853</v>
      </c>
      <c r="L6">
        <f t="shared" si="1"/>
        <v>2.1718824542706541</v>
      </c>
    </row>
    <row r="7" spans="2:12">
      <c r="B7">
        <v>3</v>
      </c>
      <c r="C7">
        <f>EXP((-1)*사인형구동력!$C$3*데이터!B7)*(사인형구동력!$C$2*COS(SQRT(사인형구동력!$C$4^2-사인형구동력!$C$3^2)*데이터!B7)+사인형구동력!$C$2*COS((-1)*SQRT(사인형구동력!$C$4^2-사인형구동력!$C$3^2)*B7))</f>
        <v>-1.2556598335286266</v>
      </c>
      <c r="D7">
        <f>사인형구동력!$C$9*COS(사인형구동력!$C$5*데이터!B7-사인형구동력!C13)</f>
        <v>0.92925154497969731</v>
      </c>
      <c r="E7">
        <f t="shared" si="0"/>
        <v>-0.32640828854892934</v>
      </c>
      <c r="I7">
        <v>0.3</v>
      </c>
      <c r="J7">
        <f>EXP((-1)*사인형구동력!$D$3*데이터!I7)*(사인형구동력!$D$2*COS(SQRT(사인형구동력!$D$4^2-사인형구동력!$D$3^2)*데이터!I7)+사인형구동력!$D$2*COS((-1)*SQRT(사인형구동력!$D$4^2-사인형구동력!$D$3^2)*I7))</f>
        <v>1.7535208716944792</v>
      </c>
      <c r="K7">
        <f>사인형구동력!$D$9*COS(사인형구동력!$D$5*데이터!I7-사인형구동력!J13)</f>
        <v>0.29213675429705754</v>
      </c>
      <c r="L7">
        <f t="shared" si="1"/>
        <v>2.0456576259915367</v>
      </c>
    </row>
    <row r="8" spans="2:12">
      <c r="B8">
        <v>4</v>
      </c>
      <c r="C8">
        <f>EXP((-1)*사인형구동력!$C$3*데이터!B8)*(사인형구동력!$C$2*COS(SQRT(사인형구동력!$C$4^2-사인형구동력!$C$3^2)*데이터!B8)+사인형구동력!$C$2*COS((-1)*SQRT(사인형구동력!$C$4^2-사인형구동력!$C$3^2)*B8))</f>
        <v>-0.75430048007004358</v>
      </c>
      <c r="D8">
        <f>사인형구동력!$C$9*COS(사인형구동력!$C$5*데이터!B8-사인형구동력!C14)</f>
        <v>0.86099588705012964</v>
      </c>
      <c r="E8">
        <f t="shared" si="0"/>
        <v>0.10669540698008606</v>
      </c>
      <c r="I8">
        <v>0.4</v>
      </c>
      <c r="J8">
        <f>EXP((-1)*사인형구동력!$D$3*데이터!I8)*(사인형구동력!$D$2*COS(SQRT(사인형구동력!$D$4^2-사인형구동력!$D$3^2)*데이터!I8)+사인형구동력!$D$2*COS((-1)*SQRT(사인형구동력!$D$4^2-사인형구동력!$D$3^2)*I8))</f>
        <v>1.6462645186336138</v>
      </c>
      <c r="K8">
        <f>사인형구동력!$D$9*COS(사인형구동력!$D$5*데이터!I8-사인형구동력!J14)</f>
        <v>0.25114218857117493</v>
      </c>
      <c r="L8">
        <f t="shared" si="1"/>
        <v>1.8974067072047887</v>
      </c>
    </row>
    <row r="9" spans="2:12">
      <c r="B9">
        <v>5</v>
      </c>
      <c r="C9">
        <f>EXP((-1)*사인형구동력!$C$3*데이터!B9)*(사인형구동력!$C$2*COS(SQRT(사인형구동력!$C$4^2-사인형구동력!$C$3^2)*데이터!B9)+사인형구동력!$C$2*COS((-1)*SQRT(사인형구동력!$C$4^2-사인형구동력!$C$3^2)*B9))</f>
        <v>0.21633536854369426</v>
      </c>
      <c r="D9">
        <f>사인형구동력!$C$9*COS(사인형구동력!$C$5*데이터!B9-사인형구동력!C15)</f>
        <v>0.77559277438251872</v>
      </c>
      <c r="E9">
        <f t="shared" si="0"/>
        <v>0.99192814292621301</v>
      </c>
      <c r="I9">
        <v>0.5</v>
      </c>
      <c r="J9">
        <f>EXP((-1)*사인형구동력!$D$3*데이터!I9)*(사인형구동력!$D$2*COS(SQRT(사인형구동력!$D$4^2-사인형구동력!$D$3^2)*데이터!I9)+사인형구동력!$D$2*COS((-1)*SQRT(사인형구동력!$D$4^2-사인형구동력!$D$3^2)*I9))</f>
        <v>1.5292891024829358</v>
      </c>
      <c r="K9">
        <f>사인형구동력!$D$9*COS(사인형구동력!$D$5*데이터!I9-사인형구동력!J15)</f>
        <v>0.20103374300428142</v>
      </c>
      <c r="L9">
        <f t="shared" si="1"/>
        <v>1.7303228454872173</v>
      </c>
    </row>
    <row r="10" spans="2:12">
      <c r="B10">
        <v>6</v>
      </c>
      <c r="C10">
        <f>EXP((-1)*사인형구동력!$C$3*데이터!B10)*(사인형구동력!$C$2*COS(SQRT(사인형구동력!$C$4^2-사인형구동력!$C$3^2)*데이터!B10)+사인형구동력!$C$2*COS((-1)*SQRT(사인형구동력!$C$4^2-사인형구동력!$C$3^2)*B10))</f>
        <v>0.76354229805593998</v>
      </c>
      <c r="D10">
        <f>사인형구동력!$C$9*COS(사인형구동력!$C$5*데이터!B10-사인형구동력!C16)</f>
        <v>0.67474308154662943</v>
      </c>
      <c r="E10">
        <f t="shared" si="0"/>
        <v>1.4382853796025694</v>
      </c>
      <c r="I10">
        <v>0.6</v>
      </c>
      <c r="J10">
        <f>EXP((-1)*사인형구동력!$D$3*데이터!I10)*(사인형구동력!$D$2*COS(SQRT(사인형구동력!$D$4^2-사인형구동력!$D$3^2)*데이터!I10)+사인형구동력!$D$2*COS((-1)*SQRT(사인형구동력!$D$4^2-사인형구동력!$D$3^2)*I10))</f>
        <v>1.4042950246456225</v>
      </c>
      <c r="K10">
        <f>사인형구동력!$D$9*COS(사인형구동력!$D$5*데이터!I10-사인형구동력!J16)</f>
        <v>0.14362983908308422</v>
      </c>
      <c r="L10">
        <f t="shared" si="1"/>
        <v>1.5479248637287066</v>
      </c>
    </row>
    <row r="11" spans="2:12">
      <c r="B11">
        <v>7</v>
      </c>
      <c r="C11">
        <f>EXP((-1)*사인형구동력!$C$3*데이터!B11)*(사인형구동력!$C$2*COS(SQRT(사인형구동력!$C$4^2-사인형구동력!$C$3^2)*데이터!B11)+사인형구동력!$C$2*COS((-1)*SQRT(사인형구동력!$C$4^2-사인형구동력!$C$3^2)*B11))</f>
        <v>0.56236171555620085</v>
      </c>
      <c r="D11">
        <f>사인형구동력!$C$9*COS(사인형구동력!$C$5*데이터!B11-사인형구동력!C17)</f>
        <v>0.56045531470289611</v>
      </c>
      <c r="E11">
        <f t="shared" si="0"/>
        <v>1.122817030259097</v>
      </c>
      <c r="I11">
        <v>0.7</v>
      </c>
      <c r="J11">
        <f>EXP((-1)*사인형구동력!$D$3*데이터!I11)*(사인형구동력!$D$2*COS(SQRT(사인형구동력!$D$4^2-사인형구동력!$D$3^2)*데이터!I11)+사인형구동력!$D$2*COS((-1)*SQRT(사인형구동력!$D$4^2-사인형구동력!$D$3^2)*I11))</f>
        <v>1.2729614264417595</v>
      </c>
      <c r="K11">
        <f>사인형구동력!$D$9*COS(사인형구동력!$D$5*데이터!I11-사인형구동력!J17)</f>
        <v>8.1013648439236363E-2</v>
      </c>
      <c r="L11">
        <f t="shared" si="1"/>
        <v>1.3539750748809958</v>
      </c>
    </row>
    <row r="12" spans="2:12">
      <c r="B12">
        <v>8</v>
      </c>
      <c r="C12">
        <f>EXP((-1)*사인형구동력!$C$3*데이터!B12)*(사인형구동력!$C$2*COS(SQRT(사인형구동력!$C$4^2-사인형구동력!$C$3^2)*데이터!B12)+사인형구동력!$C$2*COS((-1)*SQRT(사인형구동력!$C$4^2-사인형구동력!$C$3^2)*B12))</f>
        <v>-3.3419209590505934E-2</v>
      </c>
      <c r="D12">
        <f>사인형구동력!$C$9*COS(사인형구동력!$C$5*데이터!B12-사인형구동력!C18)</f>
        <v>0.4350056105188001</v>
      </c>
      <c r="E12">
        <f t="shared" si="0"/>
        <v>0.40158640092829417</v>
      </c>
      <c r="I12">
        <v>0.8</v>
      </c>
      <c r="J12">
        <f>EXP((-1)*사인형구동력!$D$3*데이터!I12)*(사인형구동력!$D$2*COS(SQRT(사인형구동력!$D$4^2-사인형구동력!$D$3^2)*데이터!I12)+사인형구동력!$D$2*COS((-1)*SQRT(사인형구동력!$D$4^2-사인형구동력!$D$3^2)*I12))</f>
        <v>1.1369311431788578</v>
      </c>
      <c r="K12">
        <f>사인형구동력!$D$9*COS(사인형구동력!$D$5*데이터!I12-사인형구동력!J18)</f>
        <v>1.545749513297087E-2</v>
      </c>
      <c r="L12">
        <f t="shared" si="1"/>
        <v>1.1523886383118287</v>
      </c>
    </row>
    <row r="13" spans="2:12">
      <c r="B13">
        <v>9</v>
      </c>
      <c r="C13">
        <f>EXP((-1)*사인형구동력!$C$3*데이터!B13)*(사인형구동력!$C$2*COS(SQRT(사인형구동력!$C$4^2-사인형구동력!$C$3^2)*데이터!B13)+사인형구동력!$C$2*COS((-1)*SQRT(사인형구동력!$C$4^2-사인형구동력!$C$3^2)*B13))</f>
        <v>-0.44823620360131544</v>
      </c>
      <c r="D13">
        <f>사인형구동력!$C$9*COS(사인형구동력!$C$5*데이터!B13-사인형구동력!C19)</f>
        <v>0.30089240499938136</v>
      </c>
      <c r="E13">
        <f t="shared" si="0"/>
        <v>-0.14734379860193408</v>
      </c>
      <c r="I13">
        <v>0.9</v>
      </c>
      <c r="J13">
        <f>EXP((-1)*사인형구동력!$D$3*데이터!I13)*(사인형구동력!$D$2*COS(SQRT(사인형구동력!$D$4^2-사인형구동력!$D$3^2)*데이터!I13)+사인형구동력!$D$2*COS((-1)*SQRT(사인형구동력!$D$4^2-사인형구동력!$D$3^2)*I13))</f>
        <v>0.99779688651848653</v>
      </c>
      <c r="K13">
        <f>사인형구동력!$D$9*COS(사인형구동력!$D$5*데이터!I13-사인형구동력!J19)</f>
        <v>-5.0659606352039116E-2</v>
      </c>
      <c r="L13">
        <f t="shared" si="1"/>
        <v>0.94713728016644738</v>
      </c>
    </row>
    <row r="14" spans="2:12">
      <c r="B14">
        <v>10</v>
      </c>
      <c r="C14">
        <f>EXP((-1)*사인형구동력!$C$3*데이터!B14)*(사인형구동력!$C$2*COS(SQRT(사인형구동력!$C$4^2-사인형구동력!$C$3^2)*데이터!B14)+사인형구동력!$C$2*COS((-1)*SQRT(사인형구동력!$C$4^2-사인형구동력!$C$3^2)*B14))</f>
        <v>-0.39945932861392364</v>
      </c>
      <c r="D14">
        <f>사인형구동력!$C$9*COS(사인형구동력!$C$5*데이터!B14-사인형구동력!C20)</f>
        <v>0.1607866750401247</v>
      </c>
      <c r="E14">
        <f t="shared" si="0"/>
        <v>-0.23867265357379894</v>
      </c>
      <c r="I14">
        <v>1</v>
      </c>
      <c r="J14">
        <f>EXP((-1)*사인형구동력!$D$3*데이터!I14)*(사인형구동력!$D$2*COS(SQRT(사인형구동력!$D$4^2-사인형구동력!$D$3^2)*데이터!I14)+사인형구동력!$D$2*COS((-1)*SQRT(사인형구동력!$D$4^2-사인형구동력!$D$3^2)*I14))</f>
        <v>0.85708871760962724</v>
      </c>
      <c r="K14">
        <f>사인형구동력!$D$9*COS(사인형구동력!$D$5*데이터!I14-사인형구동력!J20)</f>
        <v>-0.11493828487947204</v>
      </c>
      <c r="L14">
        <f t="shared" si="1"/>
        <v>0.74215043273015524</v>
      </c>
    </row>
    <row r="15" spans="2:12">
      <c r="B15">
        <v>11</v>
      </c>
      <c r="C15">
        <f>EXP((-1)*사인형구동력!$C$3*데이터!B15)*(사인형구동력!$C$2*COS(SQRT(사인형구동력!$C$4^2-사인형구동력!$C$3^2)*데이터!B15)+사인형구동력!$C$2*COS((-1)*SQRT(사인형구동력!$C$4^2-사인형구동력!$C$3^2)*B15))</f>
        <v>-4.5992238027594272E-2</v>
      </c>
      <c r="D15">
        <f>사인형구동력!$C$9*COS(사인형구동력!$C$5*데이터!B15-사인형구동력!C21)</f>
        <v>1.7478743683394284E-2</v>
      </c>
      <c r="E15">
        <f t="shared" si="0"/>
        <v>-2.8513494344199988E-2</v>
      </c>
      <c r="I15">
        <v>1.1000000000000001</v>
      </c>
      <c r="J15">
        <f>EXP((-1)*사인형구동력!$D$3*데이터!I15)*(사인형구동력!$D$2*COS(SQRT(사인형구동력!$D$4^2-사인형구동력!$D$3^2)*데이터!I15)+사인형구동력!$D$2*COS((-1)*SQRT(사인형구동력!$D$4^2-사인형구동력!$D$3^2)*I15))</f>
        <v>0.71626285730371497</v>
      </c>
      <c r="K15">
        <f>사인형구동력!$D$9*COS(사인형구동력!$D$5*데이터!I15-사인형구동력!J21)</f>
        <v>-0.17504588516838551</v>
      </c>
      <c r="L15">
        <f t="shared" si="1"/>
        <v>0.54121697213532949</v>
      </c>
    </row>
    <row r="16" spans="2:12">
      <c r="B16">
        <v>12</v>
      </c>
      <c r="C16">
        <f>EXP((-1)*사인형구동력!$C$3*데이터!B16)*(사인형구동력!$C$2*COS(SQRT(사인형구동력!$C$4^2-사인형구동력!$C$3^2)*데이터!B16)+사인형구동력!$C$2*COS((-1)*SQRT(사인형구동력!$C$4^2-사인형구동력!$C$3^2)*B16))</f>
        <v>0.25239906447737265</v>
      </c>
      <c r="D16">
        <f>사인형구동력!$C$9*COS(사인형구동력!$C$5*데이터!B16-사인형구동력!C22)</f>
        <v>-0.12617729150367557</v>
      </c>
      <c r="E16">
        <f t="shared" si="0"/>
        <v>0.12622177297369708</v>
      </c>
      <c r="I16">
        <v>1.2</v>
      </c>
      <c r="J16">
        <f>EXP((-1)*사인형구동력!$D$3*데이터!I16)*(사인형구동력!$D$2*COS(SQRT(사인형구동력!$D$4^2-사인형구동력!$D$3^2)*데이터!I16)+사인형구동력!$D$2*COS((-1)*SQRT(사인형구동력!$D$4^2-사인형구동력!$D$3^2)*I16))</f>
        <v>0.57669186410238749</v>
      </c>
      <c r="K16">
        <f>사인형구동력!$D$9*COS(사인형구동력!$D$5*데이터!I16-사인형구동력!J22)</f>
        <v>-0.22880111920149579</v>
      </c>
      <c r="L16">
        <f t="shared" si="1"/>
        <v>0.34789074490089167</v>
      </c>
    </row>
    <row r="17" spans="2:12">
      <c r="B17">
        <v>13</v>
      </c>
      <c r="C17">
        <f>EXP((-1)*사인형구동력!$C$3*데이터!B17)*(사인형구동력!$C$2*COS(SQRT(사인형구동력!$C$4^2-사인형구동력!$C$3^2)*데이터!B17)+사인형구동력!$C$2*COS((-1)*SQRT(사인형구동력!$C$4^2-사인형구동력!$C$3^2)*B17))</f>
        <v>0.27294582272399215</v>
      </c>
      <c r="D17">
        <f>사인형구동력!$C$9*COS(사인형구동력!$C$5*데이터!B17-사인형구동력!C23)</f>
        <v>-0.26732040017440539</v>
      </c>
      <c r="E17">
        <f t="shared" si="0"/>
        <v>5.625422549586756E-3</v>
      </c>
      <c r="I17">
        <v>1.3</v>
      </c>
      <c r="J17">
        <f>EXP((-1)*사인형구동력!$D$3*데이터!I17)*(사인형구동력!$D$2*COS(SQRT(사인형구동력!$D$4^2-사인형구동력!$D$3^2)*데이터!I17)+사인형구동력!$D$2*COS((-1)*SQRT(사인형구동력!$D$4^2-사인형구동력!$D$3^2)*I17))</f>
        <v>0.43965619543993395</v>
      </c>
      <c r="K17">
        <f>사인형구동력!$D$9*COS(사인형구동력!$D$5*데이터!I17-사인형구동력!J23)</f>
        <v>-0.27425322455775997</v>
      </c>
      <c r="L17">
        <f t="shared" si="1"/>
        <v>0.16540297088217398</v>
      </c>
    </row>
    <row r="18" spans="2:12">
      <c r="B18">
        <v>14</v>
      </c>
      <c r="C18">
        <f>EXP((-1)*사인형구동력!$C$3*데이터!B18)*(사인형구동력!$C$2*COS(SQRT(사인형구동력!$C$4^2-사인형구동력!$C$3^2)*데이터!B18)+사인형구동력!$C$2*COS((-1)*SQRT(사인형구동력!$C$4^2-사인형구동력!$C$3^2)*B18))</f>
        <v>7.1337842617349531E-2</v>
      </c>
      <c r="D18">
        <f>사인형구동력!$C$9*COS(사인형구동력!$C$5*데이터!B18-사인형구동력!C24)</f>
        <v>-0.4031395990199082</v>
      </c>
      <c r="E18">
        <f t="shared" si="0"/>
        <v>-0.33180175640255866</v>
      </c>
      <c r="I18">
        <v>1.4</v>
      </c>
      <c r="J18">
        <f>EXP((-1)*사인형구동력!$D$3*데이터!I18)*(사인형구동력!$D$2*COS(SQRT(사인형구동력!$D$4^2-사인형구동력!$D$3^2)*데이터!I18)+사인형구동력!$D$2*COS((-1)*SQRT(사인형구동력!$D$4^2-사인형구동력!$D$3^2)*I18))</f>
        <v>0.30633715357852542</v>
      </c>
      <c r="K18">
        <f>사인형구동력!$D$9*COS(사인형구동력!$D$5*데이터!I18-사인형구동력!J24)</f>
        <v>-0.30975275703548977</v>
      </c>
      <c r="L18">
        <f t="shared" si="1"/>
        <v>-3.4156034569643445E-3</v>
      </c>
    </row>
    <row r="19" spans="2:12">
      <c r="B19">
        <v>15</v>
      </c>
      <c r="C19">
        <f>EXP((-1)*사인형구동력!$C$3*데이터!B19)*(사인형구동력!$C$2*COS(SQRT(사인형구동력!$C$4^2-사인형구동력!$C$3^2)*데이터!B19)+사인형구동력!$C$2*COS((-1)*SQRT(사인형구동력!$C$4^2-사인형구동력!$C$3^2)*B19))</f>
        <v>-0.13468812650283407</v>
      </c>
      <c r="D19">
        <f>사인형구동력!$C$9*COS(사인형구동력!$C$5*데이터!B19-사인형구동력!C25)</f>
        <v>-0.53092993485772488</v>
      </c>
      <c r="E19">
        <f t="shared" si="0"/>
        <v>-0.6656180613605589</v>
      </c>
      <c r="I19">
        <v>1.5</v>
      </c>
      <c r="J19">
        <f>EXP((-1)*사인형구동력!$D$3*데이터!I19)*(사인형구동력!$D$2*COS(SQRT(사인형구동력!$D$4^2-사인형구동력!$D$3^2)*데이터!I19)+사인형구동력!$D$2*COS((-1)*SQRT(사인형구동력!$D$4^2-사인형구동력!$D$3^2)*I19))</f>
        <v>0.17781120389212732</v>
      </c>
      <c r="K19">
        <f>사인형구동력!$D$9*COS(사인형구동력!$D$5*데이터!I19-사인형구동력!J25)</f>
        <v>-0.33401144852149106</v>
      </c>
      <c r="L19">
        <f t="shared" si="1"/>
        <v>-0.15620024462936374</v>
      </c>
    </row>
    <row r="20" spans="2:12">
      <c r="B20">
        <v>16</v>
      </c>
      <c r="C20">
        <f>EXP((-1)*사인형구동력!$C$3*데이터!B20)*(사인형구동력!$C$2*COS(SQRT(사인형구동력!$C$4^2-사인형구동력!$C$3^2)*데이터!B20)+사인형구동력!$C$2*COS((-1)*SQRT(사인형구동력!$C$4^2-사인형구동력!$C$3^2)*B20))</f>
        <v>-0.18031906300917086</v>
      </c>
      <c r="D20">
        <f>사인형구동력!$C$9*COS(사인형구동력!$C$5*데이터!B20-사인형구동력!C26)</f>
        <v>-0.64814635604162008</v>
      </c>
      <c r="E20">
        <f t="shared" si="0"/>
        <v>-0.82846541905079096</v>
      </c>
      <c r="I20">
        <v>1.6</v>
      </c>
      <c r="J20">
        <f>EXP((-1)*사인형구동력!$D$3*데이터!I20)*(사인형구동력!$D$2*COS(SQRT(사인형구동력!$D$4^2-사인형구동력!$D$3^2)*데이터!I20)+사인형구동력!$D$2*COS((-1)*SQRT(사인형구동력!$D$4^2-사인형구동력!$D$3^2)*I20))</f>
        <v>5.5045640717702321E-2</v>
      </c>
      <c r="K20">
        <f>사인형구동력!$D$9*COS(사인형구동력!$D$5*데이터!I20-사인형구동력!J26)</f>
        <v>-0.3461489578808814</v>
      </c>
      <c r="L20">
        <f t="shared" si="1"/>
        <v>-0.29110331716317905</v>
      </c>
    </row>
    <row r="21" spans="2:12">
      <c r="B21">
        <v>17</v>
      </c>
      <c r="C21">
        <f>EXP((-1)*사인형구동력!$C$3*데이터!B21)*(사인형구동력!$C$2*COS(SQRT(사인형구동력!$C$4^2-사인형구동력!$C$3^2)*데이터!B21)+사인형구동력!$C$2*COS((-1)*SQRT(사인형구동력!$C$4^2-사인형구동력!$C$3^2)*B21))</f>
        <v>-7.0877015019604597E-2</v>
      </c>
      <c r="D21">
        <f>사인형구동력!$C$9*COS(사인형구동력!$C$5*데이터!B21-사인형구동력!C27)</f>
        <v>-0.75245439929826463</v>
      </c>
      <c r="E21">
        <f t="shared" si="0"/>
        <v>-0.82333141431786927</v>
      </c>
      <c r="I21">
        <v>1.7</v>
      </c>
      <c r="J21">
        <f>EXP((-1)*사인형구동력!$D$3*데이터!I21)*(사인형구동력!$D$2*COS(SQRT(사인형구동력!$D$4^2-사인형구동력!$D$3^2)*데이터!I21)+사인형구동력!$D$2*COS((-1)*SQRT(사인형구동력!$D$4^2-사인형구동력!$D$3^2)*I21))</f>
        <v>-6.1104435670694256E-2</v>
      </c>
      <c r="K21">
        <f>사인형구동력!$D$9*COS(사인형구동력!$D$5*데이터!I21-사인형구동력!J27)</f>
        <v>-0.34572481829086227</v>
      </c>
      <c r="L21">
        <f t="shared" si="1"/>
        <v>-0.4068292539615565</v>
      </c>
    </row>
    <row r="22" spans="2:12">
      <c r="B22">
        <v>18</v>
      </c>
      <c r="C22">
        <f>EXP((-1)*사인형구동력!$C$3*데이터!B22)*(사인형구동력!$C$2*COS(SQRT(사인형구동력!$C$4^2-사인형구동력!$C$3^2)*데이터!B22)+사인형구동력!$C$2*COS((-1)*SQRT(사인형구동력!$C$4^2-사인형구동력!$C$3^2)*B22))</f>
        <v>6.6504668739420333E-2</v>
      </c>
      <c r="D22">
        <f>사인형구동력!$C$9*COS(사인형구동력!$C$5*데이터!B22-사인형구동력!C28)</f>
        <v>-0.84177668251996374</v>
      </c>
      <c r="E22">
        <f t="shared" si="0"/>
        <v>-0.77527201378054345</v>
      </c>
      <c r="I22">
        <v>1.8</v>
      </c>
      <c r="J22">
        <f>EXP((-1)*사인형구동력!$D$3*데이터!I22)*(사인형구동력!$D$2*COS(SQRT(사인형구동력!$D$4^2-사인형구동력!$D$3^2)*데이터!I22)+사인형구동력!$D$2*COS((-1)*SQRT(사인형구동력!$D$4^2-사인형구동력!$D$3^2)*I22))</f>
        <v>-0.16989787800199363</v>
      </c>
      <c r="K22">
        <f>사인형구동력!$D$9*COS(사인형구동력!$D$5*데이터!I22-사인형구동력!J28)</f>
        <v>-0.33275442165862867</v>
      </c>
      <c r="L22">
        <f t="shared" si="1"/>
        <v>-0.5026522996606223</v>
      </c>
    </row>
    <row r="23" spans="2:12">
      <c r="B23">
        <v>19</v>
      </c>
      <c r="C23">
        <f>EXP((-1)*사인형구동력!$C$3*데이터!B23)*(사인형구동력!$C$2*COS(SQRT(사인형구동력!$C$4^2-사인형구동력!$C$3^2)*데이터!B23)+사인형구동력!$C$2*COS((-1)*SQRT(사인형구동력!$C$4^2-사인형구동력!$C$3^2)*B23))</f>
        <v>0.115447914367622</v>
      </c>
      <c r="D23">
        <f>사인형구동력!$C$9*COS(사인형구동력!$C$5*데이터!B23-사인형구동력!C29)</f>
        <v>-0.91433427757049712</v>
      </c>
      <c r="E23">
        <f t="shared" si="0"/>
        <v>-0.79888636320287509</v>
      </c>
      <c r="I23">
        <v>1.9</v>
      </c>
      <c r="J23">
        <f>EXP((-1)*사인형구동력!$D$3*데이터!I23)*(사인형구동력!$D$2*COS(SQRT(사인형구동력!$D$4^2-사인형구동력!$D$3^2)*데이터!I23)+사인형구동력!$D$2*COS((-1)*SQRT(사인형구동력!$D$4^2-사인형구동력!$D$3^2)*I23))</f>
        <v>-0.27070804341910271</v>
      </c>
      <c r="K23">
        <f>사인형구동력!$D$9*COS(사인형구동력!$D$5*데이터!I23-사인형구동력!J29)</f>
        <v>-0.30770846005335856</v>
      </c>
      <c r="L23">
        <f t="shared" si="1"/>
        <v>-0.57841650347246132</v>
      </c>
    </row>
    <row r="24" spans="2:12">
      <c r="B24">
        <v>20</v>
      </c>
      <c r="C24">
        <f>EXP((-1)*사인형구동력!$C$3*데이터!B24)*(사인형구동력!$C$2*COS(SQRT(사인형구동력!$C$4^2-사인형구동력!$C$3^2)*데이터!B24)+사인형구동력!$C$2*COS((-1)*SQRT(사인형구동력!$C$4^2-사인형구동력!$C$3^2)*B24))</f>
        <v>5.9993618480958751E-2</v>
      </c>
      <c r="D24">
        <f>사인형구동력!$C$9*COS(사인형구동력!$C$5*데이터!B24-사인형구동력!C30)</f>
        <v>-0.96868213912997059</v>
      </c>
      <c r="E24">
        <f t="shared" si="0"/>
        <v>-0.90868852064901184</v>
      </c>
      <c r="I24">
        <v>2</v>
      </c>
      <c r="J24">
        <f>EXP((-1)*사인형구동력!$D$3*데이터!I24)*(사인형구동력!$D$2*COS(SQRT(사인형구동력!$D$4^2-사인형구동력!$D$3^2)*데이터!I24)+사인형구동력!$D$2*COS((-1)*SQRT(사인형구동력!$D$4^2-사인형구동력!$D$3^2)*I24))</f>
        <v>-0.36302220233433752</v>
      </c>
      <c r="K24">
        <f>사인형구동력!$D$9*COS(사인형구동력!$D$5*데이터!I24-사인형구동력!J30)</f>
        <v>-0.27149584442255803</v>
      </c>
      <c r="L24">
        <f t="shared" si="1"/>
        <v>-0.6345180467568956</v>
      </c>
    </row>
    <row r="25" spans="2:12">
      <c r="B25">
        <v>21</v>
      </c>
      <c r="C25">
        <f>EXP((-1)*사인형구동력!$C$3*데이터!B25)*(사인형구동력!$C$2*COS(SQRT(사인형구동력!$C$4^2-사인형구동력!$C$3^2)*데이터!B25)+사인형구동력!$C$2*COS((-1)*SQRT(사인형구동력!$C$4^2-사인형구동력!$C$3^2)*B25))</f>
        <v>-2.8747135514860796E-2</v>
      </c>
      <c r="D25">
        <f>사인형구동력!$C$9*COS(사인형구동력!$C$5*데이터!B25-사인형구동력!C31)</f>
        <v>-1.0037378839835309</v>
      </c>
      <c r="E25">
        <f t="shared" si="0"/>
        <v>-1.0324850194983917</v>
      </c>
      <c r="I25">
        <v>2.1</v>
      </c>
      <c r="J25">
        <f>EXP((-1)*사인형구동력!$D$3*데이터!I25)*(사인형구동력!$D$2*COS(SQRT(사인형구동력!$D$4^2-사인형구동력!$D$3^2)*데이터!I25)+사인형구동력!$D$2*COS((-1)*SQRT(사인형구동력!$D$4^2-사인형구동력!$D$3^2)*I25))</f>
        <v>-0.44643987699936821</v>
      </c>
      <c r="K25">
        <f>사인형구동력!$D$9*COS(사인형구동력!$D$5*데이터!I25-사인형구동력!J31)</f>
        <v>-0.22543072046777388</v>
      </c>
      <c r="L25">
        <f t="shared" si="1"/>
        <v>-0.67187059746714206</v>
      </c>
    </row>
    <row r="26" spans="2:12">
      <c r="B26">
        <v>22</v>
      </c>
      <c r="C26">
        <f>EXP((-1)*사인형구동력!$C$3*데이터!B26)*(사인형구동력!$C$2*COS(SQRT(사인형구동력!$C$4^2-사인형구동력!$C$3^2)*데이터!B26)+사인형구동력!$C$2*COS((-1)*SQRT(사인형구동력!$C$4^2-사인형구동력!$C$3^2)*B26))</f>
        <v>-7.1651048843693138E-2</v>
      </c>
      <c r="D26">
        <f>사인형구동력!$C$9*COS(사인형구동력!$C$5*데이터!B26-사인형구동력!C32)</f>
        <v>-1.0188033475902951</v>
      </c>
      <c r="E26">
        <f t="shared" si="0"/>
        <v>-1.0904543964339883</v>
      </c>
      <c r="I26">
        <v>2.2000000000000002</v>
      </c>
      <c r="J26">
        <f>EXP((-1)*사인형구동력!$D$3*데이터!I26)*(사인형구동력!$D$2*COS(SQRT(사인형구동력!$D$4^2-사인형구동력!$D$3^2)*데이터!I26)+사인형구동력!$D$2*COS((-1)*SQRT(사인형구동력!$D$4^2-사인형구동력!$D$3^2)*I26))</f>
        <v>-0.52067018823051636</v>
      </c>
      <c r="K26">
        <f>사인형구동력!$D$9*COS(사인형구동력!$D$5*데이터!I26-사인형구동력!J32)</f>
        <v>-0.17118477866432463</v>
      </c>
      <c r="L26">
        <f t="shared" si="1"/>
        <v>-0.69185496689484105</v>
      </c>
    </row>
    <row r="27" spans="2:12">
      <c r="B27">
        <v>23</v>
      </c>
      <c r="C27">
        <f>EXP((-1)*사인형구동력!$C$3*데이터!B27)*(사인형구동력!$C$2*COS(SQRT(사인형구동력!$C$4^2-사인형구동력!$C$3^2)*데이터!B27)+사인형구동력!$C$2*COS((-1)*SQRT(사인형구동력!$C$4^2-사인형구동력!$C$3^2)*B27))</f>
        <v>-4.6515133114630465E-2</v>
      </c>
      <c r="D27">
        <f>사인형구동력!$C$9*COS(사인형구동력!$C$5*데이터!B27-사인형구동력!C33)</f>
        <v>-1.0135784886153503</v>
      </c>
      <c r="E27">
        <f t="shared" si="0"/>
        <v>-1.0600936217299808</v>
      </c>
      <c r="I27">
        <v>2.2999999999999998</v>
      </c>
      <c r="J27">
        <f>EXP((-1)*사인형구동력!$D$3*데이터!I27)*(사인형구동력!$D$2*COS(SQRT(사인형구동력!$D$4^2-사인형구동력!$D$3^2)*데이터!I27)+사인형구동력!$D$2*COS((-1)*SQRT(사인형구동력!$D$4^2-사인형구동력!$D$3^2)*I27))</f>
        <v>-0.58552829378092963</v>
      </c>
      <c r="K27">
        <f>사인형구동력!$D$9*COS(사인형구동력!$D$5*데이터!I27-사인형구동력!J33)</f>
        <v>-0.11072658908111058</v>
      </c>
      <c r="L27">
        <f t="shared" si="1"/>
        <v>-0.69625488286204018</v>
      </c>
    </row>
    <row r="28" spans="2:12">
      <c r="B28">
        <v>24</v>
      </c>
      <c r="C28">
        <f>EXP((-1)*사인형구동력!$C$3*데이터!B28)*(사인형구동력!$C$2*COS(SQRT(사인형구동력!$C$4^2-사인형구동력!$C$3^2)*데이터!B28)+사인형구동력!$C$2*COS((-1)*SQRT(사인형구동력!$C$4^2-사인형구동력!$C$3^2)*B28))</f>
        <v>9.0578428544677795E-3</v>
      </c>
      <c r="D28">
        <f>사인형구동력!$C$9*COS(사인형구동력!$C$5*데이터!B28-사인형구동력!C34)</f>
        <v>-0.98816736450442089</v>
      </c>
      <c r="E28">
        <f t="shared" si="0"/>
        <v>-0.97910952164995313</v>
      </c>
      <c r="I28">
        <v>2.4</v>
      </c>
      <c r="J28">
        <f>EXP((-1)*사인형구동력!$D$3*데이터!I28)*(사인형구동력!$D$2*COS(SQRT(사인형구동력!$D$4^2-사인형구동력!$D$3^2)*데이터!I28)+사인형구동력!$D$2*COS((-1)*SQRT(사인형구동력!$D$4^2-사인형구동력!$D$3^2)*I28))</f>
        <v>-0.64093100579805673</v>
      </c>
      <c r="K28">
        <f>사인형구동력!$D$9*COS(사인형구동력!$D$5*데이터!I28-사인형구동력!J34)</f>
        <v>-4.6250162522931321E-2</v>
      </c>
      <c r="L28">
        <f t="shared" si="1"/>
        <v>-0.68718116832098808</v>
      </c>
    </row>
    <row r="29" spans="2:12">
      <c r="B29">
        <v>25</v>
      </c>
      <c r="C29">
        <f>EXP((-1)*사인형구동력!$C$3*데이터!B29)*(사인형구동력!$C$2*COS(SQRT(사인형구동력!$C$4^2-사인형구동력!$C$3^2)*데이터!B29)+사인형구동력!$C$2*COS((-1)*SQRT(사인형구동력!$C$4^2-사인형구동력!$C$3^2)*B29))</f>
        <v>4.3031724801017322E-2</v>
      </c>
      <c r="D29">
        <f>사인형구동력!$C$9*COS(사인형구동력!$C$5*데이터!B29-사인형구동력!C35)</f>
        <v>-0.94307605909262004</v>
      </c>
      <c r="E29">
        <f t="shared" si="0"/>
        <v>-0.90004433429160269</v>
      </c>
      <c r="I29">
        <v>2.5</v>
      </c>
      <c r="J29">
        <f>EXP((-1)*사인형구동력!$D$3*데이터!I29)*(사인형구동력!$D$2*COS(SQRT(사인형구동력!$D$4^2-사인형구동력!$D$3^2)*데이터!I29)+사인형구동력!$D$2*COS((-1)*SQRT(사인형구동력!$D$4^2-사인형구동력!$D$3^2)*I29))</f>
        <v>-0.68689167767389758</v>
      </c>
      <c r="K29">
        <f>사인형구동력!$D$9*COS(사인형구동력!$D$5*데이터!I29-사인형구동력!J35)</f>
        <v>1.9904669508495166E-2</v>
      </c>
      <c r="L29">
        <f t="shared" si="1"/>
        <v>-0.66698700816540246</v>
      </c>
    </row>
    <row r="30" spans="2:12">
      <c r="B30">
        <v>26</v>
      </c>
      <c r="C30">
        <f>EXP((-1)*사인형구동력!$C$3*데이터!B30)*(사인형구동력!$C$2*COS(SQRT(사인형구동력!$C$4^2-사인형구동력!$C$3^2)*데이터!B30)+사인형구동력!$C$2*COS((-1)*SQRT(사인형구동력!$C$4^2-사인형구동력!$C$3^2)*B30))</f>
        <v>3.4015599250868153E-2</v>
      </c>
      <c r="D30">
        <f>사인형구동력!$C$9*COS(사인형구동력!$C$5*데이터!B30-사인형구동력!C36)</f>
        <v>-0.87920260352069723</v>
      </c>
      <c r="E30">
        <f t="shared" si="0"/>
        <v>-0.84518700426982907</v>
      </c>
      <c r="I30">
        <v>2.6</v>
      </c>
      <c r="J30">
        <f>EXP((-1)*사인형구동력!$D$3*데이터!I30)*(사인형구동력!$D$2*COS(SQRT(사인형구동력!$D$4^2-사인형구동력!$D$3^2)*데이터!I30)+사인형구동력!$D$2*COS((-1)*SQRT(사인형구동력!$D$4^2-사인형구동력!$D$3^2)*I30))</f>
        <v>-0.72351445242172951</v>
      </c>
      <c r="K30">
        <f>사인형구동력!$D$9*COS(사인형구동력!$D$5*데이터!I30-사인형구동력!J36)</f>
        <v>8.5337166645862342E-2</v>
      </c>
      <c r="L30">
        <f t="shared" si="1"/>
        <v>-0.63817728577586719</v>
      </c>
    </row>
    <row r="31" spans="2:12">
      <c r="B31">
        <v>27</v>
      </c>
      <c r="C31">
        <f>EXP((-1)*사인형구동력!$C$3*데이터!B31)*(사인형구동력!$C$2*COS(SQRT(사인형구동력!$C$4^2-사인형구동력!$C$3^2)*데이터!B31)+사인형구동력!$C$2*COS((-1)*SQRT(사인형구동력!$C$4^2-사인형구동력!$C$3^2)*B31))</f>
        <v>3.1414365402449734E-4</v>
      </c>
      <c r="D31">
        <f>사인형구동력!$C$9*COS(사인형구동력!$C$5*데이터!B31-사인형구동력!C37)</f>
        <v>-0.79781909119218108</v>
      </c>
      <c r="E31">
        <f t="shared" si="0"/>
        <v>-0.79750494753815659</v>
      </c>
      <c r="I31">
        <v>2.7</v>
      </c>
      <c r="J31">
        <f>EXP((-1)*사인형구동력!$D$3*데이터!I31)*(사인형구동력!$D$2*COS(SQRT(사인형구동력!$D$4^2-사인형구동력!$D$3^2)*데이터!I31)+사인형구동력!$D$2*COS((-1)*SQRT(사인형구동력!$D$4^2-사인형구동력!$D$3^2)*I31))</f>
        <v>-0.75098796553934311</v>
      </c>
      <c r="K31">
        <f>사인형구동력!$D$9*COS(사인형구동력!$D$5*데이터!I31-사인형구동력!J37)</f>
        <v>0.1476728018533098</v>
      </c>
      <c r="L31">
        <f t="shared" si="1"/>
        <v>-0.60331516368603333</v>
      </c>
    </row>
    <row r="32" spans="2:12">
      <c r="B32">
        <v>28</v>
      </c>
      <c r="C32">
        <f>EXP((-1)*사인형구동력!$C$3*데이터!B32)*(사인형구동력!$C$2*COS(SQRT(사인형구동력!$C$4^2-사인형구동력!$C$3^2)*데이터!B32)+사인형구동력!$C$2*COS((-1)*SQRT(사인형구동력!$C$4^2-사인형구동력!$C$3^2)*B32))</f>
        <v>-2.4902065851657676E-2</v>
      </c>
      <c r="D32">
        <f>사인형구동력!$C$9*COS(사인형구동력!$C$5*데이터!B32-사인형구동력!C38)</f>
        <v>-0.70054634296703855</v>
      </c>
      <c r="E32">
        <f t="shared" si="0"/>
        <v>-0.72544840881869621</v>
      </c>
      <c r="I32">
        <v>2.8</v>
      </c>
      <c r="J32">
        <f>EXP((-1)*사인형구동력!$D$3*데이터!I32)*(사인형구동력!$D$2*COS(SQRT(사인형구동력!$D$4^2-사인형구동력!$D$3^2)*데이터!I32)+사인형구동력!$D$2*COS((-1)*SQRT(사인형구동력!$D$4^2-사인형구동력!$D$3^2)*I32))</f>
        <v>-0.76957859519556637</v>
      </c>
      <c r="K32">
        <f>사인형구동력!$D$9*COS(사인형구동력!$D$5*데이터!I32-사인형구동력!J38)</f>
        <v>0.20464943234898997</v>
      </c>
      <c r="L32">
        <f t="shared" si="1"/>
        <v>-0.56492916284657646</v>
      </c>
    </row>
    <row r="33" spans="2:12">
      <c r="B33">
        <v>29</v>
      </c>
      <c r="C33">
        <f>EXP((-1)*사인형구동력!$C$3*데이터!B33)*(사인형구동력!$C$2*COS(SQRT(사인형구동력!$C$4^2-사인형구동력!$C$3^2)*데이터!B33)+사인형구동력!$C$2*COS((-1)*SQRT(사인형구동력!$C$4^2-사인형구동력!$C$3^2)*B33))</f>
        <v>-2.380037984951756E-2</v>
      </c>
      <c r="D33">
        <f>사인형구동력!$C$9*COS(사인형구동력!$C$5*데이터!B33-사인형구동력!C39)</f>
        <v>-0.58932162715574932</v>
      </c>
      <c r="E33">
        <f t="shared" si="0"/>
        <v>-0.61312200700526687</v>
      </c>
      <c r="I33">
        <v>2.9</v>
      </c>
      <c r="J33">
        <f>EXP((-1)*사인형구동력!$D$3*데이터!I33)*(사인형구동력!$D$2*COS(SQRT(사인형구동력!$D$4^2-사인형구동력!$D$3^2)*데이터!I33)+사인형구동력!$D$2*COS((-1)*SQRT(사인형구동력!$D$4^2-사인형구동력!$D$3^2)*I33))</f>
        <v>-0.77962335156042639</v>
      </c>
      <c r="K33">
        <f>사인형구동력!$D$9*COS(사인형구동력!$D$5*데이터!I33-사인형구동력!J39)</f>
        <v>0.25419939213445936</v>
      </c>
      <c r="L33">
        <f t="shared" si="1"/>
        <v>-0.52542395942596709</v>
      </c>
    </row>
    <row r="34" spans="2:12">
      <c r="B34">
        <v>30</v>
      </c>
      <c r="C34">
        <f>EXP((-1)*사인형구동력!$C$3*데이터!B34)*(사인형구동력!$C$2*COS(SQRT(사인형구동력!$C$4^2-사인형구동력!$C$3^2)*데이터!B34)+사인형구동력!$C$2*COS((-1)*SQRT(사인형구동력!$C$4^2-사인형구동력!$C$3^2)*B34))</f>
        <v>-4.0771016556411773E-3</v>
      </c>
      <c r="D34">
        <f>사인형구동력!$C$9*COS(사인형구동력!$C$5*데이터!B34-사인형구동력!C40)</f>
        <v>-0.46636007719717265</v>
      </c>
      <c r="E34">
        <f t="shared" si="0"/>
        <v>-0.47043717885281383</v>
      </c>
      <c r="I34">
        <v>3</v>
      </c>
      <c r="J34">
        <f>EXP((-1)*사인형구동력!$D$3*데이터!I34)*(사인형구동력!$D$2*COS(SQRT(사인형구동력!$D$4^2-사인형구동력!$D$3^2)*데이터!I34)+사인형구동력!$D$2*COS((-1)*SQRT(사인형구동력!$D$4^2-사인형구동력!$D$3^2)*I34))</f>
        <v>-0.78152249525163064</v>
      </c>
      <c r="K34">
        <f>사인형구동력!$D$9*COS(사인형구동력!$D$5*데이터!I34-사인형구동력!J40)</f>
        <v>0.29452452701594867</v>
      </c>
      <c r="L34">
        <f t="shared" si="1"/>
        <v>-0.48699796823568198</v>
      </c>
    </row>
    <row r="35" spans="2:12">
      <c r="B35">
        <v>31</v>
      </c>
      <c r="C35">
        <f>EXP((-1)*사인형구동력!$C$3*데이터!B35)*(사인형구동력!$C$2*COS(SQRT(사인형구동력!$C$4^2-사인형구동력!$C$3^2)*데이터!B35)+사인형구동력!$C$2*COS((-1)*SQRT(사인형구동력!$C$4^2-사인형구동력!$C$3^2)*B35))</f>
        <v>1.3773130151410712E-2</v>
      </c>
      <c r="D35">
        <f>사인형구동력!$C$9*COS(사인형구동력!$C$5*데이터!B35-사인형구동력!C41)</f>
        <v>-0.33411057541949202</v>
      </c>
      <c r="E35">
        <f t="shared" si="0"/>
        <v>-0.32033744526808128</v>
      </c>
      <c r="I35">
        <v>3.1</v>
      </c>
      <c r="J35">
        <f>EXP((-1)*사인형구동력!$D$3*데이터!I35)*(사인형구동력!$D$2*COS(SQRT(사인형구동력!$D$4^2-사인형구동력!$D$3^2)*데이터!I35)+사인형구동력!$D$2*COS((-1)*SQRT(사인형구동력!$D$4^2-사인형구동력!$D$3^2)*I35))</f>
        <v>-0.77573197225742241</v>
      </c>
      <c r="K35">
        <f>사인형구동력!$D$9*COS(사인형구동력!$D$5*데이터!I35-사인형구동력!J41)</f>
        <v>0.3241614491175559</v>
      </c>
      <c r="L35">
        <f t="shared" si="1"/>
        <v>-0.45157052313986651</v>
      </c>
    </row>
    <row r="36" spans="2:12">
      <c r="B36">
        <v>32</v>
      </c>
      <c r="C36">
        <f>EXP((-1)*사인형구동력!$C$3*데이터!B36)*(사인형구동력!$C$2*COS(SQRT(사인형구동력!$C$4^2-사인형구동력!$C$3^2)*데이터!B36)+사인형구동력!$C$2*COS((-1)*SQRT(사인형구동력!$C$4^2-사인형구동력!$C$3^2)*B36))</f>
        <v>1.6055470386465272E-2</v>
      </c>
      <c r="D36">
        <f>사인형구동력!$C$9*COS(사인형구동력!$C$5*데이터!B36-사인형구동력!C42)</f>
        <v>-0.19520698149610313</v>
      </c>
      <c r="E36">
        <f t="shared" si="0"/>
        <v>-0.17915151110963787</v>
      </c>
      <c r="I36">
        <v>3.2</v>
      </c>
      <c r="J36">
        <f>EXP((-1)*사인형구동력!$D$3*데이터!I36)*(사인형구동력!$D$2*COS(SQRT(사인형구동력!$D$4^2-사인형구동력!$D$3^2)*데이터!I36)+사인형구동력!$D$2*COS((-1)*SQRT(사인형구동력!$D$4^2-사인형구동력!$D$3^2)*I36))</f>
        <v>-0.76275574938820179</v>
      </c>
      <c r="K36">
        <f>사인형구동력!$D$9*COS(사인형구동력!$D$5*데이터!I36-사인형구동력!J42)</f>
        <v>0.34203464281831714</v>
      </c>
      <c r="L36">
        <f t="shared" si="1"/>
        <v>-0.42072110656988465</v>
      </c>
    </row>
    <row r="37" spans="2:12">
      <c r="B37">
        <v>33</v>
      </c>
      <c r="C37">
        <f>EXP((-1)*사인형구동력!$C$3*데이터!B37)*(사인형구동력!$C$2*COS(SQRT(사인형구동력!$C$4^2-사인형구동력!$C$3^2)*데이터!B37)+사인형구동력!$C$2*COS((-1)*SQRT(사인형구동력!$C$4^2-사인형구동력!$C$3^2)*B37))</f>
        <v>4.9917315076752804E-3</v>
      </c>
      <c r="D37">
        <f>사인형구동력!$C$9*COS(사인형구동력!$C$5*데이터!B37-사인형구동력!C43)</f>
        <v>-5.2415676922640542E-2</v>
      </c>
      <c r="E37">
        <f t="shared" si="0"/>
        <v>-4.7423945414965259E-2</v>
      </c>
      <c r="I37">
        <v>3.3</v>
      </c>
      <c r="J37">
        <f>EXP((-1)*사인형구동력!$D$3*데이터!I37)*(사인형구동력!$D$2*COS(SQRT(사인형구동력!$D$4^2-사인형구동력!$D$3^2)*데이터!I37)+사인형구동력!$D$2*COS((-1)*SQRT(사인형구동력!$D$4^2-사인형구동력!$D$3^2)*I37))</f>
        <v>-0.74313813037911558</v>
      </c>
      <c r="K37">
        <f>사인형구동력!$D$9*COS(사인형구동력!$D$5*데이터!I37-사인형구동력!J43)</f>
        <v>0.34749549491353493</v>
      </c>
      <c r="L37">
        <f t="shared" si="1"/>
        <v>-0.39564263546558065</v>
      </c>
    </row>
    <row r="38" spans="2:12">
      <c r="B38">
        <v>34</v>
      </c>
      <c r="C38">
        <f>EXP((-1)*사인형구동력!$C$3*데이터!B38)*(사인형구동력!$C$2*COS(SQRT(사인형구동력!$C$4^2-사인형구동력!$C$3^2)*데이터!B38)+사인형구동력!$C$2*COS((-1)*SQRT(사인형구동력!$C$4^2-사인형구동력!$C$3^2)*B38))</f>
        <v>-7.1699418729420225E-3</v>
      </c>
      <c r="D38">
        <f>사인형구동력!$C$9*COS(사인형구동력!$C$5*데이터!B38-사인형구동력!C44)</f>
        <v>9.1419529789163581E-2</v>
      </c>
      <c r="E38">
        <f t="shared" si="0"/>
        <v>8.4249587916221558E-2</v>
      </c>
      <c r="I38">
        <v>3.4</v>
      </c>
      <c r="J38">
        <f>EXP((-1)*사인형구동력!$D$3*데이터!I38)*(사인형구동력!$D$2*COS(SQRT(사인형구동력!$D$4^2-사인형구동력!$D$3^2)*데이터!I38)+사인형구동력!$D$2*COS((-1)*SQRT(사인형구동력!$D$4^2-사인형구동력!$D$3^2)*I38))</f>
        <v>-0.71745612828752259</v>
      </c>
      <c r="K38">
        <f>사인형구동력!$D$9*COS(사인형구동력!$D$5*데이터!I38-사인형구동력!J44)</f>
        <v>0.34034583260672097</v>
      </c>
      <c r="L38">
        <f t="shared" si="1"/>
        <v>-0.37711029568080162</v>
      </c>
    </row>
    <row r="39" spans="2:12">
      <c r="B39">
        <v>35</v>
      </c>
      <c r="C39">
        <f>EXP((-1)*사인형구동력!$C$3*데이터!B39)*(사인형구동력!$C$2*COS(SQRT(사인형구동력!$C$4^2-사인형구동력!$C$3^2)*데이터!B39)+사인형구동력!$C$2*COS((-1)*SQRT(사인형구동력!$C$4^2-사인형구동력!$C$3^2)*B39))</f>
        <v>-1.0483696935577399E-2</v>
      </c>
      <c r="D39">
        <f>사인형구동력!$C$9*COS(사인형구동력!$C$5*데이터!B39-사인형구동력!C45)</f>
        <v>0.23343403994154169</v>
      </c>
      <c r="E39">
        <f t="shared" si="0"/>
        <v>0.22295034300596428</v>
      </c>
      <c r="I39">
        <v>3.5</v>
      </c>
      <c r="J39">
        <f>EXP((-1)*사인형구동력!$D$3*데이터!I39)*(사인형구동력!$D$2*COS(SQRT(사인형구동력!$D$4^2-사인형구동력!$D$3^2)*데이터!I39)+사인형구동력!$D$2*COS((-1)*SQRT(사인형구동력!$D$4^2-사인형구동력!$D$3^2)*I39))</f>
        <v>-0.68631196487813328</v>
      </c>
      <c r="K39">
        <f>사인형구동력!$D$9*COS(사인형구동력!$D$5*데이터!I39-사인형구동력!J45)</f>
        <v>0.32084511514500064</v>
      </c>
      <c r="L39">
        <f t="shared" si="1"/>
        <v>-0.36546684973313265</v>
      </c>
    </row>
    <row r="40" spans="2:12">
      <c r="B40">
        <v>36</v>
      </c>
      <c r="C40">
        <f>EXP((-1)*사인형구동력!$C$3*데이터!B40)*(사인형구동력!$C$2*COS(SQRT(사인형구동력!$C$4^2-사인형구동력!$C$3^2)*데이터!B40)+사인형구동력!$C$2*COS((-1)*SQRT(사인형구동력!$C$4^2-사인형구동력!$C$3^2)*B40))</f>
        <v>-4.61029092108531E-3</v>
      </c>
      <c r="D40">
        <f>사인형구동력!$C$9*COS(사인형구동력!$C$5*데이터!B40-사인형구동력!C46)</f>
        <v>0.37079951553472923</v>
      </c>
      <c r="E40">
        <f t="shared" si="0"/>
        <v>0.36618922461364389</v>
      </c>
      <c r="I40">
        <v>3.6</v>
      </c>
      <c r="J40">
        <f>EXP((-1)*사인형구동력!$D$3*데이터!I40)*(사인형구동력!$D$2*COS(SQRT(사인형구동력!$D$4^2-사인형구동력!$D$3^2)*데이터!I40)+사인형구동력!$D$2*COS((-1)*SQRT(사인형구동력!$D$4^2-사인형구동력!$D$3^2)*I40))</f>
        <v>-0.65032576234029793</v>
      </c>
      <c r="K40">
        <f>사인형구동력!$D$9*COS(사인형구동력!$D$5*데이터!I40-사인형구동력!J46)</f>
        <v>0.28970101811554144</v>
      </c>
      <c r="L40">
        <f t="shared" si="1"/>
        <v>-0.36062474422475649</v>
      </c>
    </row>
    <row r="41" spans="2:12">
      <c r="B41">
        <v>37</v>
      </c>
      <c r="C41">
        <f>EXP((-1)*사인형구동력!$C$3*데이터!B41)*(사인형구동력!$C$2*COS(SQRT(사인형구동력!$C$4^2-사인형구동력!$C$3^2)*데이터!B41)+사인형구동력!$C$2*COS((-1)*SQRT(사인형구동력!$C$4^2-사인형구동력!$C$3^2)*B41))</f>
        <v>3.4032711793662474E-3</v>
      </c>
      <c r="D41">
        <f>사인형구동력!$C$9*COS(사인형구동력!$C$5*데이터!B41-사인형구동력!C47)</f>
        <v>0.50078020798881928</v>
      </c>
      <c r="E41">
        <f t="shared" si="0"/>
        <v>0.50418347916818551</v>
      </c>
      <c r="I41">
        <v>3.7</v>
      </c>
      <c r="J41">
        <f>EXP((-1)*사인형구동력!$D$3*데이터!I41)*(사인형구동력!$D$2*COS(SQRT(사인형구동력!$D$4^2-사인형구동력!$D$3^2)*데이터!I41)+사인형구동력!$D$2*COS((-1)*SQRT(사인형구동력!$D$4^2-사인형구동력!$D$3^2)*I41))</f>
        <v>-0.61012848701134248</v>
      </c>
      <c r="K41">
        <f>사인형구동력!$D$9*COS(사인형구동력!$D$5*데이터!I41-사인형구동력!J47)</f>
        <v>0.2480437520962559</v>
      </c>
      <c r="L41">
        <f t="shared" si="1"/>
        <v>-0.36208473491508658</v>
      </c>
    </row>
    <row r="42" spans="2:12">
      <c r="B42">
        <v>38</v>
      </c>
      <c r="C42">
        <f>EXP((-1)*사인형구동력!$C$3*데이터!B42)*(사인형구동력!$C$2*COS(SQRT(사인형구동력!$C$4^2-사인형구동력!$C$3^2)*데이터!B42)+사인형구동력!$C$2*COS((-1)*SQRT(사인형구동력!$C$4^2-사인형구동력!$C$3^2)*B42))</f>
        <v>6.6362900168912397E-3</v>
      </c>
      <c r="D42">
        <f>사인형구동력!$C$9*COS(사인형구동력!$C$5*데이터!B42-사인형구동력!C48)</f>
        <v>0.62078744286970677</v>
      </c>
      <c r="E42">
        <f t="shared" si="0"/>
        <v>0.62742373288659803</v>
      </c>
      <c r="I42">
        <v>3.8</v>
      </c>
      <c r="J42">
        <f>EXP((-1)*사인형구동력!$D$3*데이터!I42)*(사인형구동력!$D$2*COS(SQRT(사인형구동력!$D$4^2-사인형구동력!$D$3^2)*데이터!I42)+사인형구동력!$D$2*COS((-1)*SQRT(사인형구동력!$D$4^2-사인형구동력!$D$3^2)*I42))</f>
        <v>-0.56635519886080909</v>
      </c>
      <c r="K42">
        <f>사인형구동력!$D$9*COS(사인형구동력!$D$5*데이터!I42-사인형구동력!J48)</f>
        <v>0.19738504762976974</v>
      </c>
      <c r="L42">
        <f t="shared" si="1"/>
        <v>-0.36897015123103938</v>
      </c>
    </row>
    <row r="43" spans="2:12">
      <c r="B43">
        <v>39</v>
      </c>
      <c r="C43">
        <f>EXP((-1)*사인형구동력!$C$3*데이터!B43)*(사인형구동력!$C$2*COS(SQRT(사인형구동력!$C$4^2-사인형구동력!$C$3^2)*데이터!B43)+사인형구동력!$C$2*COS((-1)*SQRT(사인형구동력!$C$4^2-사인형구동력!$C$3^2)*B43))</f>
        <v>3.7594705498965476E-3</v>
      </c>
      <c r="D43">
        <f>사인형구동력!$C$9*COS(사인형구동력!$C$5*데이터!B43-사인형구동력!C49)</f>
        <v>0.72843117551015502</v>
      </c>
      <c r="E43">
        <f t="shared" si="0"/>
        <v>0.73219064606005158</v>
      </c>
      <c r="I43">
        <v>3.9</v>
      </c>
      <c r="J43">
        <f>EXP((-1)*사인형구동력!$D$3*데이터!I43)*(사인형구동력!$D$2*COS(SQRT(사인형구동력!$D$4^2-사인형구동력!$D$3^2)*데이터!I43)+사인형구동력!$D$2*COS((-1)*SQRT(사인형구동력!$D$4^2-사인형구동력!$D$3^2)*I43))</f>
        <v>-0.51963865439479484</v>
      </c>
      <c r="K43">
        <f>사인형구동력!$D$9*COS(사인형구동력!$D$5*데이터!I43-사인형구동력!J49)</f>
        <v>0.13956329494448452</v>
      </c>
      <c r="L43">
        <f t="shared" si="1"/>
        <v>-0.38007535945031035</v>
      </c>
    </row>
    <row r="44" spans="2:12">
      <c r="B44">
        <v>40</v>
      </c>
      <c r="C44">
        <f>EXP((-1)*사인형구동력!$C$3*데이터!B44)*(사인형구동력!$C$2*COS(SQRT(사인형구동력!$C$4^2-사인형구동력!$C$3^2)*데이터!B44)+사인형구동력!$C$2*COS((-1)*SQRT(사인형구동력!$C$4^2-사인형구동력!$C$3^2)*B44))</f>
        <v>-1.358270094893882E-3</v>
      </c>
      <c r="D44">
        <f>사인형구동력!$C$9*COS(사인형구동력!$C$5*데이터!B44-사인형구동력!C50)</f>
        <v>0.82156759075256625</v>
      </c>
      <c r="E44">
        <f t="shared" si="0"/>
        <v>0.82020932065767238</v>
      </c>
      <c r="I44">
        <v>4</v>
      </c>
      <c r="J44">
        <f>EXP((-1)*사인형구동력!$D$3*데이터!I44)*(사인형구동력!$D$2*COS(SQRT(사인형구동력!$D$4^2-사인형구동력!$D$3^2)*데이터!I44)+사인형구동력!$D$2*COS((-1)*SQRT(사인형구동력!$D$4^2-사인형구동력!$D$3^2)*I44))</f>
        <v>-0.4706033044367316</v>
      </c>
      <c r="K44">
        <f>사인형구동력!$D$9*COS(사인형구동력!$D$5*데이터!I44-사인형구동력!J50)</f>
        <v>7.6676829286933965E-2</v>
      </c>
      <c r="L44">
        <f t="shared" si="1"/>
        <v>-0.39392647514979762</v>
      </c>
    </row>
    <row r="45" spans="2:12">
      <c r="B45">
        <v>41</v>
      </c>
      <c r="C45">
        <f>EXP((-1)*사인형구동력!$C$3*데이터!B45)*(사인형구동력!$C$2*COS(SQRT(사인형구동력!$C$4^2-사인형구동력!$C$3^2)*데이터!B45)+사인형구동력!$C$2*COS((-1)*SQRT(사인형구동력!$C$4^2-사인형구동력!$C$3^2)*B45))</f>
        <v>-4.0705697219360765E-3</v>
      </c>
      <c r="D45">
        <f>사인형구동력!$C$9*COS(사인형구동력!$C$5*데이터!B45-사인형구동력!C51)</f>
        <v>0.89834179882469767</v>
      </c>
      <c r="E45">
        <f t="shared" si="0"/>
        <v>0.89427122910276158</v>
      </c>
      <c r="I45">
        <v>4.0999999999999996</v>
      </c>
      <c r="J45">
        <f>EXP((-1)*사인형구동력!$D$3*데이터!I45)*(사인형구동력!$D$2*COS(SQRT(사인형구동력!$D$4^2-사인형구동력!$D$3^2)*데이터!I45)+사인형구동력!$D$2*COS((-1)*SQRT(사인형구동력!$D$4^2-사인형구동력!$D$3^2)*I45))</f>
        <v>-0.41985972199726224</v>
      </c>
      <c r="K45">
        <f>사인형구동력!$D$9*COS(사인형구동력!$D$5*데이터!I45-사인형구동력!J51)</f>
        <v>1.1007782922069512E-2</v>
      </c>
      <c r="L45">
        <f t="shared" si="1"/>
        <v>-0.40885193907519274</v>
      </c>
    </row>
    <row r="46" spans="2:12">
      <c r="B46">
        <v>42</v>
      </c>
      <c r="C46">
        <f>EXP((-1)*사인형구동력!$C$3*데이터!B46)*(사인형구동력!$C$2*COS(SQRT(사인형구동력!$C$4^2-사인형구동력!$C$3^2)*데이터!B46)+사인형구동력!$C$2*COS((-1)*SQRT(사인형구동력!$C$4^2-사인형구동력!$C$3^2)*B46))</f>
        <v>-2.8462117537480435E-3</v>
      </c>
      <c r="D46">
        <f>사인형구동력!$C$9*COS(사인형구동력!$C$5*데이터!B46-사인형구동력!C52)</f>
        <v>0.9572247770241572</v>
      </c>
      <c r="E46">
        <f t="shared" si="0"/>
        <v>0.95437856527040921</v>
      </c>
      <c r="I46">
        <v>4.2</v>
      </c>
      <c r="J46">
        <f>EXP((-1)*사인형구동력!$D$3*데이터!I46)*(사인형구동력!$D$2*COS(SQRT(사인형구동력!$D$4^2-사인형구동력!$D$3^2)*데이터!I46)+사인형구동력!$D$2*COS((-1)*SQRT(사인형구동력!$D$4^2-사인형구동력!$D$3^2)*I46))</f>
        <v>-0.36799948922432979</v>
      </c>
      <c r="K46">
        <f>사인형구동력!$D$9*COS(사인형구동력!$D$5*데이터!I46-사인형구동력!J52)</f>
        <v>-5.5060732808888298E-2</v>
      </c>
      <c r="L46">
        <f t="shared" si="1"/>
        <v>-0.42306022203321808</v>
      </c>
    </row>
    <row r="47" spans="2:12">
      <c r="B47">
        <v>43</v>
      </c>
      <c r="C47">
        <f>EXP((-1)*사인형구동력!$C$3*데이터!B47)*(사인형구동력!$C$2*COS(SQRT(사인형구동력!$C$4^2-사인형구동력!$C$3^2)*데이터!B47)+사인형구동력!$C$2*COS((-1)*SQRT(사인형구동력!$C$4^2-사인형구동력!$C$3^2)*B47))</f>
        <v>3.2185839584144053E-4</v>
      </c>
      <c r="D47">
        <f>사인형구동력!$C$9*COS(사인형구동력!$C$5*데이터!B47-사인형구동력!C53)</f>
        <v>0.99704382148707882</v>
      </c>
      <c r="E47">
        <f t="shared" si="0"/>
        <v>0.99736567988292024</v>
      </c>
      <c r="I47">
        <v>4.3</v>
      </c>
      <c r="J47">
        <f>EXP((-1)*사인형구동력!$D$3*데이터!I47)*(사인형구동력!$D$2*COS(SQRT(사인형구동력!$D$4^2-사인형구동력!$D$3^2)*데이터!I47)+사인형구동력!$D$2*COS((-1)*SQRT(사인형구동력!$D$4^2-사인형구동력!$D$3^2)*I47))</f>
        <v>-0.31559056628419624</v>
      </c>
      <c r="K47">
        <f>사인형구동력!$D$9*COS(사인형구동력!$D$5*데이터!I47-사인형구동력!J53)</f>
        <v>-0.11913110993305444</v>
      </c>
      <c r="L47">
        <f t="shared" si="1"/>
        <v>-0.43472167621725066</v>
      </c>
    </row>
    <row r="48" spans="2:12">
      <c r="B48">
        <v>44</v>
      </c>
      <c r="C48">
        <f>EXP((-1)*사인형구동력!$C$3*데이터!B48)*(사인형구동력!$C$2*COS(SQRT(사인형구동력!$C$4^2-사인형구동력!$C$3^2)*데이터!B48)+사인형구동력!$C$2*COS((-1)*SQRT(사인형구동력!$C$4^2-사인형구동력!$C$3^2)*B48))</f>
        <v>2.4131367253055116E-3</v>
      </c>
      <c r="D48">
        <f>사인형구동력!$C$9*COS(사인형구동력!$C$5*데이터!B48-사인형구동력!C54)</f>
        <v>1.0170059025684786</v>
      </c>
      <c r="E48">
        <f t="shared" si="0"/>
        <v>1.0194190392937841</v>
      </c>
      <c r="I48">
        <v>4.4000000000000004</v>
      </c>
      <c r="J48">
        <f>EXP((-1)*사인형구동력!$D$3*데이터!I48)*(사인형구동력!$D$2*COS(SQRT(사인형구동력!$D$4^2-사인형구동력!$D$3^2)*데이터!I48)+사인형구동력!$D$2*COS((-1)*SQRT(사인형구동력!$D$4^2-사인형구동력!$D$3^2)*I48))</f>
        <v>-0.26317315901969923</v>
      </c>
      <c r="K48">
        <f>사인형구동력!$D$9*COS(사인형구동력!$D$5*데이터!I48-사인형구동력!J54)</f>
        <v>-0.17887825236920071</v>
      </c>
      <c r="L48">
        <f t="shared" si="1"/>
        <v>-0.44205141138889992</v>
      </c>
    </row>
    <row r="49" spans="2:12">
      <c r="B49">
        <v>45</v>
      </c>
      <c r="C49">
        <f>EXP((-1)*사인형구동력!$C$3*데이터!B49)*(사인형구동력!$C$2*COS(SQRT(사인형구동력!$C$4^2-사인형구동력!$C$3^2)*데이터!B49)+사인형구동력!$C$2*COS((-1)*SQRT(사인형구동력!$C$4^2-사인형구동력!$C$3^2)*B49))</f>
        <v>2.0453871146222367E-3</v>
      </c>
      <c r="D49">
        <f>사인형구동력!$C$9*COS(사인형구동력!$C$5*데이터!B49-사인형구동력!C55)</f>
        <v>1.0167134586923152</v>
      </c>
      <c r="E49">
        <f t="shared" si="0"/>
        <v>1.0187588458069374</v>
      </c>
      <c r="I49">
        <v>4.5</v>
      </c>
      <c r="J49">
        <f>EXP((-1)*사인형구동력!$D$3*데이터!I49)*(사인형구동력!$D$2*COS(SQRT(사인형구동력!$D$4^2-사인형구동력!$D$3^2)*데이터!I49)+사인형구동력!$D$2*COS((-1)*SQRT(사인형구동력!$D$4^2-사인형구동력!$D$3^2)*I49))</f>
        <v>-0.21125609641396054</v>
      </c>
      <c r="K49">
        <f>사인형구동력!$D$9*COS(사인형구동력!$D$5*데이터!I49-사인형구동력!J55)</f>
        <v>-0.23213395301478928</v>
      </c>
      <c r="L49">
        <f t="shared" si="1"/>
        <v>-0.44339004942874982</v>
      </c>
    </row>
    <row r="50" spans="2:12">
      <c r="B50">
        <v>46</v>
      </c>
      <c r="C50">
        <f>EXP((-1)*사인형구동력!$C$3*데이터!B50)*(사인형구동력!$C$2*COS(SQRT(사인형구동력!$C$4^2-사인형구동력!$C$3^2)*데이터!B50)+사인형구동력!$C$2*COS((-1)*SQRT(사인형구동력!$C$4^2-사인형구동력!$C$3^2)*B50))</f>
        <v>1.480867505747687E-4</v>
      </c>
      <c r="D50">
        <f>사인형구동력!$C$9*COS(사인형구동력!$C$5*데이터!B50-사인형구동력!C56)</f>
        <v>0.99617231412349572</v>
      </c>
      <c r="E50">
        <f t="shared" si="0"/>
        <v>0.99632040087407048</v>
      </c>
      <c r="I50">
        <v>4.5999999999999996</v>
      </c>
      <c r="J50">
        <f>EXP((-1)*사인형구동력!$D$3*데이터!I50)*(사인형구동력!$D$2*COS(SQRT(사인형구동력!$D$4^2-사인형구동력!$D$3^2)*데이터!I50)+사인형구동력!$D$2*COS((-1)*SQRT(사인형구동력!$D$4^2-사인형구동력!$D$3^2)*I50))</f>
        <v>-0.16031372330150653</v>
      </c>
      <c r="K50">
        <f>사인형구동력!$D$9*COS(사인형구동력!$D$5*데이터!I50-사인형구동력!J56)</f>
        <v>-0.27696557737581506</v>
      </c>
      <c r="L50">
        <f t="shared" si="1"/>
        <v>-0.43727930067732157</v>
      </c>
    </row>
    <row r="51" spans="2:12">
      <c r="B51">
        <v>47</v>
      </c>
      <c r="C51">
        <f>EXP((-1)*사인형구동력!$C$3*데이터!B51)*(사인형구동력!$C$2*COS(SQRT(사인형구동력!$C$4^2-사인형구동력!$C$3^2)*데이터!B51)+사인형구동력!$C$2*COS((-1)*SQRT(사인형구동력!$C$4^2-사인형구동력!$C$3^2)*B51))</f>
        <v>-1.3751087119810044E-3</v>
      </c>
      <c r="D51">
        <f>사인형구동력!$C$9*COS(사인형구동력!$C$5*데이터!B51-사인형구동력!C57)</f>
        <v>0.95579156297275769</v>
      </c>
      <c r="E51">
        <f t="shared" si="0"/>
        <v>0.9544164542607767</v>
      </c>
      <c r="I51">
        <v>4.7</v>
      </c>
      <c r="J51">
        <f>EXP((-1)*사인형구동력!$D$3*데이터!I51)*(사인형구동력!$D$2*COS(SQRT(사인형구동력!$D$4^2-사인형구동력!$D$3^2)*데이터!I51)+사인형구동력!$D$2*COS((-1)*SQRT(사인형구동력!$D$4^2-사인형구동력!$D$3^2)*I51))</f>
        <v>-0.11078330845508222</v>
      </c>
      <c r="K51">
        <f>사인형구동력!$D$9*COS(사인형구동력!$D$5*데이터!I51-사인형구동력!J57)</f>
        <v>-0.31174619833251299</v>
      </c>
      <c r="L51">
        <f t="shared" si="1"/>
        <v>-0.42252950678759521</v>
      </c>
    </row>
    <row r="52" spans="2:12">
      <c r="B52">
        <v>48</v>
      </c>
      <c r="C52">
        <f>EXP((-1)*사인형구동력!$C$3*데이터!B52)*(사인형구동력!$C$2*COS(SQRT(사인형구동력!$C$4^2-사인형구동력!$C$3^2)*데이터!B52)+사인형구동력!$C$2*COS((-1)*SQRT(사인형구동력!$C$4^2-사인형구동력!$C$3^2)*B52))</f>
        <v>-1.4111270995771268E-3</v>
      </c>
      <c r="D52">
        <f>사인형구동력!$C$9*COS(사인형구동력!$C$5*데이터!B52-사인형구동력!C58)</f>
        <v>0.89637542174457008</v>
      </c>
      <c r="E52">
        <f t="shared" si="0"/>
        <v>0.89496429464499294</v>
      </c>
      <c r="I52">
        <v>4.8</v>
      </c>
      <c r="J52">
        <f>EXP((-1)*사인형구동력!$D$3*데이터!I52)*(사인형구동력!$D$2*COS(SQRT(사인형구동력!$D$4^2-사인형구동력!$D$3^2)*데이터!I52)+사인형구동력!$D$2*COS((-1)*SQRT(사인형구동력!$D$4^2-사인형구동력!$D$3^2)*I52))</f>
        <v>-6.3062963170934933E-2</v>
      </c>
      <c r="K52">
        <f>사인형구동력!$D$9*COS(사인형구동력!$D$5*데이터!I52-사인형구동력!J58)</f>
        <v>-0.33521363686988426</v>
      </c>
      <c r="L52">
        <f t="shared" si="1"/>
        <v>-0.39827660004081922</v>
      </c>
    </row>
    <row r="53" spans="2:12">
      <c r="B53">
        <v>49</v>
      </c>
      <c r="C53">
        <f>EXP((-1)*사인형구동력!$C$3*데이터!B53)*(사인형구동력!$C$2*COS(SQRT(사인형구동력!$C$4^2-사인형구동력!$C$3^2)*데이터!B53)+사인형구동력!$C$2*COS((-1)*SQRT(사인형구동력!$C$4^2-사인형구동력!$C$3^2)*B53))</f>
        <v>-3.1680444305642793E-4</v>
      </c>
      <c r="D53">
        <f>사인형구동력!$C$9*COS(사인형구동력!$C$5*데이터!B53-사인형구동력!C59)</f>
        <v>0.8191072126913882</v>
      </c>
      <c r="E53">
        <f t="shared" si="0"/>
        <v>0.81879040824833182</v>
      </c>
      <c r="I53">
        <v>4.9000000000000004</v>
      </c>
      <c r="J53">
        <f>EXP((-1)*사인형구동력!$D$3*데이터!I53)*(사인형구동력!$D$2*COS(SQRT(사인형구동력!$D$4^2-사인형구동력!$D$3^2)*데이터!I53)+사인형구동력!$D$2*COS((-1)*SQRT(사인형구동력!$D$4^2-사인형구동력!$D$3^2)*I53))</f>
        <v>-1.7510060808640916E-2</v>
      </c>
      <c r="K53">
        <f>사인형구동력!$D$9*COS(사인형구동력!$D$5*데이터!I53-사인형구동력!J59)</f>
        <v>-0.34651626620143577</v>
      </c>
      <c r="L53">
        <f t="shared" si="1"/>
        <v>-0.3640263270100767</v>
      </c>
    </row>
    <row r="54" spans="2:12">
      <c r="B54">
        <v>50</v>
      </c>
      <c r="C54">
        <f>EXP((-1)*사인형구동력!$C$3*데이터!B54)*(사인형구동력!$C$2*COS(SQRT(사인형구동력!$C$4^2-사인형구동력!$C$3^2)*데이터!B54)+사인형구동력!$C$2*COS((-1)*SQRT(사인형구동력!$C$4^2-사인형구동력!$C$3^2)*B54))</f>
        <v>7.455605990548225E-4</v>
      </c>
      <c r="D54">
        <f>사인형구동력!$C$9*COS(사인형구동력!$C$5*데이터!B54-사인형구동력!C60)</f>
        <v>0.72552579695919206</v>
      </c>
      <c r="E54">
        <f t="shared" si="0"/>
        <v>0.7262713575582469</v>
      </c>
      <c r="I54">
        <v>5</v>
      </c>
      <c r="J54">
        <f>EXP((-1)*사인형구동력!$D$3*데이터!I54)*(사인형구동력!$D$2*COS(SQRT(사인형구동력!$D$4^2-사인형구동력!$D$3^2)*데이터!I54)+사인형구동력!$D$2*COS((-1)*SQRT(사인형구동력!$D$4^2-사인형구동력!$D$3^2)*I54))</f>
        <v>2.5559856560802029E-2</v>
      </c>
      <c r="K54">
        <f>사인형구동력!$D$9*COS(사인형구동력!$D$5*데이터!I54-사인형구동력!J60)</f>
        <v>-0.34524391706727003</v>
      </c>
      <c r="L54">
        <f t="shared" si="1"/>
        <v>-0.31968406050646803</v>
      </c>
    </row>
    <row r="55" spans="2:12">
      <c r="B55">
        <v>51</v>
      </c>
      <c r="C55">
        <f>EXP((-1)*사인형구동력!$C$3*데이터!B55)*(사인형구동력!$C$2*COS(SQRT(사인형구동력!$C$4^2-사인형구동력!$C$3^2)*데이터!B55)+사인형구동력!$C$2*COS((-1)*SQRT(사인형구동력!$C$4^2-사인형구동력!$C$3^2)*B55))</f>
        <v>9.4030327571297879E-4</v>
      </c>
      <c r="D55">
        <f>사인형구동력!$C$9*COS(사인형구동력!$C$5*데이터!B55-사인형구동력!C61)</f>
        <v>0.61749492687795748</v>
      </c>
      <c r="E55">
        <f t="shared" si="0"/>
        <v>0.61843523015367041</v>
      </c>
      <c r="I55">
        <v>5.0999999999999996</v>
      </c>
      <c r="J55">
        <f>EXP((-1)*사인형구동력!$D$3*데이터!I55)*(사인형구동력!$D$2*COS(SQRT(사인형구동력!$D$4^2-사인형구동력!$D$3^2)*데이터!I55)+사인형구동력!$D$2*COS((-1)*SQRT(사인형구동력!$D$4^2-사인형구동력!$D$3^2)*I55))</f>
        <v>6.5873702162473818E-2</v>
      </c>
      <c r="K55">
        <f>사인형구동력!$D$9*COS(사인형구동력!$D$5*데이터!I55-사인형구동력!J61)</f>
        <v>-0.3314427626619052</v>
      </c>
      <c r="L55">
        <f t="shared" si="1"/>
        <v>-0.26556906049943141</v>
      </c>
    </row>
    <row r="56" spans="2:12">
      <c r="B56">
        <v>52</v>
      </c>
      <c r="C56">
        <f>EXP((-1)*사인형구동력!$C$3*데이터!B56)*(사인형구동력!$C$2*COS(SQRT(사인형구동력!$C$4^2-사인형구동력!$C$3^2)*데이터!B56)+사인형구동력!$C$2*COS((-1)*SQRT(사인형구동력!$C$4^2-사인형구동력!$C$3^2)*B56))</f>
        <v>3.3759103443608868E-4</v>
      </c>
      <c r="D56">
        <f>사인형구동력!$C$9*COS(사인형구동력!$C$5*데이터!B56-사인형구동력!C62)</f>
        <v>0.49716612777189517</v>
      </c>
      <c r="E56">
        <f t="shared" si="0"/>
        <v>0.49750371880633126</v>
      </c>
      <c r="I56">
        <v>5.2</v>
      </c>
      <c r="J56">
        <f>EXP((-1)*사인형구동력!$D$3*데이터!I56)*(사인형구동력!$D$2*COS(SQRT(사인형구동력!$D$4^2-사인형구동력!$D$3^2)*데이터!I56)+사인형구동력!$D$2*COS((-1)*SQRT(사인형구동력!$D$4^2-사인형구동력!$D$3^2)*I56))</f>
        <v>0.1032010204615858</v>
      </c>
      <c r="K56">
        <f>사인형구동력!$D$9*COS(사인형구동력!$D$5*데이터!I56-사인형구동력!J62)</f>
        <v>-0.30561364302194849</v>
      </c>
      <c r="L56">
        <f t="shared" si="1"/>
        <v>-0.20241262256036269</v>
      </c>
    </row>
    <row r="57" spans="2:12">
      <c r="B57">
        <v>53</v>
      </c>
      <c r="C57">
        <f>EXP((-1)*사인형구동력!$C$3*데이터!B57)*(사인형구동력!$C$2*COS(SQRT(사인형구동력!$C$4^2-사인형구동력!$C$3^2)*데이터!B57)+사인형구동력!$C$2*COS((-1)*SQRT(사인형구동력!$C$4^2-사인형구동력!$C$3^2)*B57))</f>
        <v>-3.7709301655823103E-4</v>
      </c>
      <c r="D57">
        <f>사인형구동력!$C$9*COS(사인형구동력!$C$5*데이터!B57-사인형구동력!C63)</f>
        <v>0.36693584852930672</v>
      </c>
      <c r="E57">
        <f t="shared" si="0"/>
        <v>0.36655875551274847</v>
      </c>
      <c r="I57">
        <v>5.3</v>
      </c>
      <c r="J57">
        <f>EXP((-1)*사인형구동력!$D$3*데이터!I57)*(사인형구동력!$D$2*COS(SQRT(사인형구동력!$D$4^2-사인형구동력!$D$3^2)*데이터!I57)+사인형구동력!$D$2*COS((-1)*SQRT(사인형구동력!$D$4^2-사인형구동력!$D$3^2)*I57))</f>
        <v>0.13735373943100049</v>
      </c>
      <c r="K57">
        <f>사인형구동력!$D$9*COS(사인형구동력!$D$5*데이터!I57-사인형구동력!J63)</f>
        <v>-0.26869388968113056</v>
      </c>
      <c r="L57">
        <f t="shared" si="1"/>
        <v>-0.13134015025013007</v>
      </c>
    </row>
    <row r="58" spans="2:12">
      <c r="B58">
        <v>54</v>
      </c>
      <c r="C58">
        <f>EXP((-1)*사인형구동력!$C$3*데이터!B58)*(사인형구동력!$C$2*COS(SQRT(사인형구동력!$C$4^2-사인형구동력!$C$3^2)*데이터!B58)+사인형구동력!$C$2*COS((-1)*SQRT(사인형구동력!$C$4^2-사인형구동력!$C$3^2)*B58))</f>
        <v>-6.0697958992236964E-4</v>
      </c>
      <c r="D58">
        <f>사인형구동력!$C$9*COS(사인형구동력!$C$5*데이터!B58-사인형구동력!C64)</f>
        <v>0.22939773431438376</v>
      </c>
      <c r="E58">
        <f t="shared" si="0"/>
        <v>0.22879075472446139</v>
      </c>
      <c r="I58">
        <v>5.4</v>
      </c>
      <c r="J58">
        <f>EXP((-1)*사인형구동력!$D$3*데이터!I58)*(사인형구동력!$D$2*COS(SQRT(사인형구동력!$D$4^2-사인형구동력!$D$3^2)*데이터!I58)+사인형구동력!$D$2*COS((-1)*SQRT(사인형구동력!$D$4^2-사인형구동력!$D$3^2)*I58))</f>
        <v>0.16818552621769228</v>
      </c>
      <c r="K58">
        <f>사인형구동력!$D$9*COS(사인형구동력!$D$5*데이터!I58-사인형구동력!J64)</f>
        <v>-0.22202331017088253</v>
      </c>
      <c r="L58">
        <f t="shared" si="1"/>
        <v>-5.3837783953190249E-2</v>
      </c>
    </row>
    <row r="59" spans="2:12">
      <c r="B59">
        <v>55</v>
      </c>
      <c r="C59">
        <f>EXP((-1)*사인형구동력!$C$3*데이터!B59)*(사인형구동력!$C$2*COS(SQRT(사인형구동력!$C$4^2-사인형구동력!$C$3^2)*데이터!B59)+사인형구동력!$C$2*COS((-1)*SQRT(사인형구동력!$C$4^2-사인형구동력!$C$3^2)*B59))</f>
        <v>-2.9509642748301389E-4</v>
      </c>
      <c r="D59">
        <f>사인형구동력!$C$9*COS(사인형구동력!$C$5*데이터!B59-사인형구동력!C65)</f>
        <v>8.7290971949883084E-2</v>
      </c>
      <c r="E59">
        <f t="shared" si="0"/>
        <v>8.6995875522400068E-2</v>
      </c>
      <c r="I59">
        <v>5.5</v>
      </c>
      <c r="J59">
        <f>EXP((-1)*사인형구동력!$D$3*데이터!I59)*(사인형구동력!$D$2*COS(SQRT(사인형구동력!$D$4^2-사인형구동력!$D$3^2)*데이터!I59)+사인형구동력!$D$2*COS((-1)*SQRT(사인형구동력!$D$4^2-사인형구동력!$D$3^2)*I59))</f>
        <v>0.19559077555301721</v>
      </c>
      <c r="K59">
        <f>사인형구동력!$D$9*COS(사인형구동력!$D$5*데이터!I59-사인형구동력!J65)</f>
        <v>-0.16729556677943608</v>
      </c>
      <c r="L59">
        <f t="shared" si="1"/>
        <v>2.8295208773581132E-2</v>
      </c>
    </row>
    <row r="60" spans="2:12">
      <c r="B60">
        <v>56</v>
      </c>
      <c r="C60">
        <f>EXP((-1)*사인형구동력!$C$3*데이터!B60)*(사인형구동력!$C$2*COS(SQRT(사인형구동력!$C$4^2-사인형구동력!$C$3^2)*데이터!B60)+사인형구동력!$C$2*COS((-1)*SQRT(사인형구동력!$C$4^2-사인형구동력!$C$3^2)*B60))</f>
        <v>1.70378235322599E-4</v>
      </c>
      <c r="D60">
        <f>사인형구동력!$C$9*COS(사인형구동력!$C$5*데이터!B60-사인형구동력!C66)</f>
        <v>-5.6554263284306558E-2</v>
      </c>
      <c r="E60">
        <f t="shared" si="0"/>
        <v>-5.6383885048983957E-2</v>
      </c>
      <c r="I60">
        <v>5.6</v>
      </c>
      <c r="J60">
        <f>EXP((-1)*사인형구동력!$D$3*데이터!I60)*(사인형구동력!$D$2*COS(SQRT(사인형구동력!$D$4^2-사인형구동력!$D$3^2)*데이터!I60)+사인형구동력!$D$2*COS((-1)*SQRT(사인형구동력!$D$4^2-사인형구동력!$D$3^2)*I60))</f>
        <v>0.21950326210436136</v>
      </c>
      <c r="K60">
        <f>사인형구동력!$D$9*COS(사인형구동력!$D$5*데이터!I60-사인형구동력!J66)</f>
        <v>-0.10649671402067751</v>
      </c>
      <c r="L60">
        <f t="shared" si="1"/>
        <v>0.11300654808368385</v>
      </c>
    </row>
    <row r="61" spans="2:12">
      <c r="B61">
        <v>57</v>
      </c>
      <c r="C61">
        <f>EXP((-1)*사인형구동력!$C$3*데이터!B61)*(사인형구동력!$C$2*COS(SQRT(사인형구동력!$C$4^2-사인형구동력!$C$3^2)*데이터!B61)+사인형구동력!$C$2*COS((-1)*SQRT(사인형구동력!$C$4^2-사인형구동력!$C$3^2)*B61))</f>
        <v>3.7986110797760028E-4</v>
      </c>
      <c r="D61">
        <f>사인형구동력!$C$9*COS(사인형구동력!$C$5*데이터!B61-사인형구동력!C67)</f>
        <v>-0.19927317296398886</v>
      </c>
      <c r="E61">
        <f t="shared" si="0"/>
        <v>-0.19889331185601125</v>
      </c>
      <c r="I61">
        <v>5.7</v>
      </c>
      <c r="J61">
        <f>EXP((-1)*사인형구동력!$D$3*데이터!I61)*(사인형구동력!$D$2*COS(SQRT(사인형구동력!$D$4^2-사인형구동력!$D$3^2)*데이터!I61)+사인형구동력!$D$2*COS((-1)*SQRT(사인형구동력!$D$4^2-사인형구동력!$D$3^2)*I61))</f>
        <v>0.23989448940794955</v>
      </c>
      <c r="K61">
        <f>사인형구동력!$D$9*COS(사인형구동력!$D$5*데이터!I61-사인형구동력!J67)</f>
        <v>-4.1833125270849494E-2</v>
      </c>
      <c r="L61">
        <f t="shared" si="1"/>
        <v>0.19806136413710007</v>
      </c>
    </row>
    <row r="62" spans="2:12">
      <c r="B62">
        <v>58</v>
      </c>
      <c r="C62">
        <f>EXP((-1)*사인형구동력!$C$3*데이터!B62)*(사인형구동력!$C$2*COS(SQRT(사인형구동력!$C$4^2-사인형구동력!$C$3^2)*데이터!B62)+사인형구동력!$C$2*COS((-1)*SQRT(사인형구동력!$C$4^2-사인형구동력!$C$3^2)*B62))</f>
        <v>2.3328645900605452E-4</v>
      </c>
      <c r="D62">
        <f>사인형구동력!$C$9*COS(사인형구동력!$C$5*데이터!B62-사인형구동력!C68)</f>
        <v>-0.33802339038241669</v>
      </c>
      <c r="E62">
        <f t="shared" si="0"/>
        <v>-0.33779010392341063</v>
      </c>
      <c r="I62">
        <v>5.8</v>
      </c>
      <c r="J62">
        <f>EXP((-1)*사인형구동력!$D$3*데이터!I62)*(사인형구동력!$D$2*COS(SQRT(사인형구동력!$D$4^2-사인형구동력!$D$3^2)*데이터!I62)+사인형구동력!$D$2*COS((-1)*SQRT(사인형구동력!$D$4^2-사인형구동력!$D$3^2)*I62))</f>
        <v>0.25677176906431842</v>
      </c>
      <c r="K62">
        <f>사인형구동력!$D$9*COS(사인형구동력!$D$5*데이터!I62-사인형구동력!J68)</f>
        <v>2.4348575904698154E-2</v>
      </c>
      <c r="L62">
        <f t="shared" si="1"/>
        <v>0.28112034496901656</v>
      </c>
    </row>
    <row r="63" spans="2:12">
      <c r="B63">
        <v>59</v>
      </c>
      <c r="C63">
        <f>EXP((-1)*사인형구동력!$C$3*데이터!B63)*(사인형구동력!$C$2*COS(SQRT(사인형구동력!$C$4^2-사인형구동력!$C$3^2)*데이터!B63)+사인형구동력!$C$2*COS((-1)*SQRT(사인형구동력!$C$4^2-사인형구동력!$C$3^2)*B63))</f>
        <v>-6.0622527169441878E-5</v>
      </c>
      <c r="D63">
        <f>사인형구동력!$C$9*COS(사인형구동력!$C$5*데이터!B63-사인형구동력!C69)</f>
        <v>-0.47004158866560847</v>
      </c>
      <c r="E63">
        <f t="shared" si="0"/>
        <v>-0.4701022111927779</v>
      </c>
      <c r="I63">
        <v>5.9</v>
      </c>
      <c r="J63">
        <f>EXP((-1)*사인형구동력!$D$3*데이터!I63)*(사인형구동력!$D$2*COS(SQRT(사인형구동력!$D$4^2-사인형구동력!$D$3^2)*데이터!I63)+사인형구동력!$D$2*COS((-1)*SQRT(사인형구동력!$D$4^2-사인형구동력!$D$3^2)*I63))</f>
        <v>0.27017606453236098</v>
      </c>
      <c r="K63">
        <f>사인형구동력!$D$9*COS(사인형구동력!$D$5*데이터!I63-사인형구동력!J69)</f>
        <v>8.9646674064928017E-2</v>
      </c>
      <c r="L63">
        <f t="shared" si="1"/>
        <v>0.35982273859728897</v>
      </c>
    </row>
    <row r="64" spans="2:12">
      <c r="B64">
        <v>60</v>
      </c>
      <c r="C64">
        <f>EXP((-1)*사인형구동력!$C$3*데이터!B64)*(사인형구동력!$C$2*COS(SQRT(사인형구동력!$C$4^2-사인형구동력!$C$3^2)*데이터!B64)+사인형구동력!$C$2*COS((-1)*SQRT(사인형구동력!$C$4^2-사인형구동력!$C$3^2)*B64))</f>
        <v>-2.3019685026292707E-4</v>
      </c>
      <c r="D64">
        <f>사인형구동력!$C$9*COS(사인형구동력!$C$5*데이터!B64-사인형구동력!C70)</f>
        <v>-0.59269851474312674</v>
      </c>
      <c r="E64">
        <f t="shared" si="0"/>
        <v>-0.59292871159338967</v>
      </c>
      <c r="I64">
        <v>6</v>
      </c>
      <c r="J64">
        <f>EXP((-1)*사인형구동력!$D$3*데이터!I64)*(사인형구동력!$D$2*COS(SQRT(사인형구동력!$D$4^2-사인형구동력!$D$3^2)*데이터!I64)+사인형구동력!$D$2*COS((-1)*SQRT(사인형구동력!$D$4^2-사인형구동력!$D$3^2)*I64))</f>
        <v>0.28017963414116187</v>
      </c>
      <c r="K64">
        <f>사인형구동력!$D$9*COS(사인형구동력!$D$5*데이터!I64-사인형구동력!J70)</f>
        <v>0.15169151947530185</v>
      </c>
      <c r="L64">
        <f t="shared" si="1"/>
        <v>0.43187115361646372</v>
      </c>
    </row>
    <row r="65" spans="2:12">
      <c r="B65">
        <v>61</v>
      </c>
      <c r="C65">
        <f>EXP((-1)*사인형구동력!$C$3*데이터!B65)*(사인형구동력!$C$2*COS(SQRT(사인형구동력!$C$4^2-사인형구동력!$C$3^2)*데이터!B65)+사인형구동력!$C$2*COS((-1)*SQRT(사인형구동력!$C$4^2-사인형구동력!$C$3^2)*B65))</f>
        <v>-1.7295118216759074E-4</v>
      </c>
      <c r="D65">
        <f>사인형구동력!$C$9*COS(사인형구동력!$C$5*데이터!B65-사인형구동력!C71)</f>
        <v>-0.70355135312670136</v>
      </c>
      <c r="E65">
        <f t="shared" si="0"/>
        <v>-0.7037243043088689</v>
      </c>
      <c r="I65">
        <v>6.1</v>
      </c>
      <c r="J65">
        <f>EXP((-1)*사인형구동력!$D$3*데이터!I65)*(사인형구동력!$D$2*COS(SQRT(사인형구동력!$D$4^2-사인형구동력!$D$3^2)*데이터!I65)+사인형구동력!$D$2*COS((-1)*SQRT(사인형구동력!$D$4^2-사인형구동력!$D$3^2)*I65))</f>
        <v>0.28688350786993394</v>
      </c>
      <c r="K65">
        <f>사인형구동력!$D$9*COS(사인형구동력!$D$5*데이터!I65-사인형구동력!J71)</f>
        <v>0.20823152203444528</v>
      </c>
      <c r="L65">
        <f t="shared" si="1"/>
        <v>0.49511502990437922</v>
      </c>
    </row>
    <row r="66" spans="2:12">
      <c r="B66">
        <v>62</v>
      </c>
      <c r="C66">
        <f>EXP((-1)*사인형구동력!$C$3*데이터!B66)*(사인형구동력!$C$2*COS(SQRT(사인형구동력!$C$4^2-사인형구동력!$C$3^2)*데이터!B66)+사인형구동력!$C$2*COS((-1)*SQRT(사인형구동력!$C$4^2-사인형구동력!$C$3^2)*B66))</f>
        <v>6.8506512113519486E-6</v>
      </c>
      <c r="D66">
        <f>사인형구동력!$C$9*COS(사인형구동력!$C$5*데이터!B66-사인형구동력!C72)</f>
        <v>-0.80039237662813856</v>
      </c>
      <c r="E66">
        <f t="shared" si="0"/>
        <v>-0.80038552597692725</v>
      </c>
      <c r="I66">
        <v>6.2</v>
      </c>
      <c r="J66">
        <f>EXP((-1)*사인형구동력!$D$3*데이터!I66)*(사인형구동력!$D$2*COS(SQRT(사인형구동력!$D$4^2-사인형구동력!$D$3^2)*데이터!I66)+사인형구동력!$D$2*COS((-1)*SQRT(사인형구동력!$D$4^2-사인형구동력!$D$3^2)*I66))</f>
        <v>0.29041483204639579</v>
      </c>
      <c r="K66">
        <f>사인형구동력!$D$9*COS(사인형구동력!$D$5*데이터!I66-사인형구동력!J72)</f>
        <v>0.25721486084971601</v>
      </c>
      <c r="L66">
        <f t="shared" si="1"/>
        <v>0.54762969289611174</v>
      </c>
    </row>
    <row r="67" spans="2:12">
      <c r="B67">
        <v>63</v>
      </c>
      <c r="C67">
        <f>EXP((-1)*사인형구동력!$C$3*데이터!B67)*(사인형구동력!$C$2*COS(SQRT(사인형구동력!$C$4^2-사인형구동력!$C$3^2)*데이터!B67)+사인형구동력!$C$2*COS((-1)*SQRT(사인형구동력!$C$4^2-사인형구동력!$C$3^2)*B67))</f>
        <v>1.3460893726082118E-4</v>
      </c>
      <c r="D67">
        <f>사인형구동력!$C$9*COS(사인형구동력!$C$5*데이터!B67-사인형구동력!C73)</f>
        <v>-0.88129291509668051</v>
      </c>
      <c r="E67">
        <f t="shared" si="0"/>
        <v>-0.8811583061594197</v>
      </c>
      <c r="I67">
        <v>6.3</v>
      </c>
      <c r="J67">
        <f>EXP((-1)*사인형구동력!$D$3*데이터!I67)*(사인형구동력!$D$2*COS(SQRT(사인형구동력!$D$4^2-사인형구동력!$D$3^2)*데이터!I67)+사인형구동력!$D$2*COS((-1)*SQRT(사인형구동력!$D$4^2-사인형구동력!$D$3^2)*I67))</f>
        <v>0.2909241154060731</v>
      </c>
      <c r="K67">
        <f>사인형구동력!$D$9*COS(사인형구동력!$D$5*데이터!I67-사인형구동력!J73)</f>
        <v>0.29686394424400886</v>
      </c>
      <c r="L67">
        <f t="shared" si="1"/>
        <v>0.58778805965008196</v>
      </c>
    </row>
    <row r="68" spans="2:12">
      <c r="B68">
        <v>64</v>
      </c>
      <c r="C68">
        <f>EXP((-1)*사인형구동력!$C$3*데이터!B68)*(사인형구동력!$C$2*COS(SQRT(사인형구동력!$C$4^2-사인형구동력!$C$3^2)*데이터!B68)+사인형구동력!$C$2*COS((-1)*SQRT(사인형구동력!$C$4^2-사인형구동력!$C$3^2)*B68))</f>
        <v>1.2232065634895545E-4</v>
      </c>
      <c r="D68">
        <f>사인형구동력!$C$9*COS(사인형구동력!$C$5*데이터!B68-사인형구동력!C74)</f>
        <v>-0.94464176650159093</v>
      </c>
      <c r="E68">
        <f t="shared" si="0"/>
        <v>-0.94451944584524195</v>
      </c>
      <c r="I68">
        <v>6.4</v>
      </c>
      <c r="J68">
        <f>EXP((-1)*사인형구동력!$D$3*데이터!I68)*(사인형구동력!$D$2*COS(SQRT(사인형구동력!$D$4^2-사인형구동력!$D$3^2)*데이터!I68)+사인형구동력!$D$2*COS((-1)*SQRT(사인형구동력!$D$4^2-사인형구동력!$D$3^2)*I68))</f>
        <v>0.2885824089640569</v>
      </c>
      <c r="K68">
        <f>사인형구동력!$D$9*COS(사인형구동력!$D$5*데이터!I68-사인형구동력!J74)</f>
        <v>0.32573991806096914</v>
      </c>
      <c r="L68">
        <f t="shared" si="1"/>
        <v>0.61432232702502598</v>
      </c>
    </row>
    <row r="69" spans="2:12">
      <c r="B69">
        <v>65</v>
      </c>
      <c r="C69">
        <f>EXP((-1)*사인형구동력!$C$3*데이터!B69)*(사인형구동력!$C$2*COS(SQRT(사인형구동력!$C$4^2-사인형구동력!$C$3^2)*데이터!B69)+사인형구동력!$C$2*COS((-1)*SQRT(사인형구동력!$C$4^2-사인형구동력!$C$3^2)*B69))</f>
        <v>1.6045192684285522E-5</v>
      </c>
      <c r="D69">
        <f>사인형구동력!$C$9*COS(사인형구동력!$C$5*데이터!B69-사인형구동력!C75)</f>
        <v>-0.98917728537102489</v>
      </c>
      <c r="E69">
        <f t="shared" ref="E69:E104" si="2">C69+D69</f>
        <v>-0.98916124017834062</v>
      </c>
      <c r="I69">
        <v>6.5</v>
      </c>
      <c r="J69">
        <f>EXP((-1)*사인형구동력!$D$3*데이터!I69)*(사인형구동력!$D$2*COS(SQRT(사인형구동력!$D$4^2-사인형구동력!$D$3^2)*데이터!I69)+사인형구동력!$D$2*COS((-1)*SQRT(사인형구동력!$D$4^2-사인형구동력!$D$3^2)*I69))</f>
        <v>0.28357845090279105</v>
      </c>
      <c r="K69">
        <f>사인형구동력!$D$9*COS(사인형구동력!$D$5*데이터!I69-사인형구동력!J75)</f>
        <v>0.34279488128023344</v>
      </c>
      <c r="L69">
        <f t="shared" ref="L69:L132" si="3">J69+K69</f>
        <v>0.62637333218302449</v>
      </c>
    </row>
    <row r="70" spans="2:12">
      <c r="B70">
        <v>66</v>
      </c>
      <c r="C70">
        <f>EXP((-1)*사인형구동력!$C$3*데이터!B70)*(사인형구동력!$C$2*COS(SQRT(사인형구동력!$C$4^2-사인형구동력!$C$3^2)*데이터!B70)+사인형구동력!$C$2*COS((-1)*SQRT(사인형구동력!$C$4^2-사인형구동력!$C$3^2)*B70))</f>
        <v>-7.543198066763243E-5</v>
      </c>
      <c r="D70">
        <f>사인형구동력!$C$9*COS(사인형구동력!$C$5*데이터!B70-사인형구동력!C76)</f>
        <v>-1.0140125095190591</v>
      </c>
      <c r="E70">
        <f t="shared" si="2"/>
        <v>-1.0140879414997268</v>
      </c>
      <c r="I70">
        <v>6.6</v>
      </c>
      <c r="J70">
        <f>EXP((-1)*사인형구동력!$D$3*데이터!I70)*(사인형구동력!$D$2*COS(SQRT(사인형구동력!$D$4^2-사인형구동력!$D$3^2)*데이터!I70)+사인형구동력!$D$2*COS((-1)*SQRT(사인형구동력!$D$4^2-사인형구동력!$D$3^2)*I70))</f>
        <v>0.27611580620158171</v>
      </c>
      <c r="K70">
        <f>사인형구동력!$D$9*COS(사인형구동력!$D$5*데이터!I70-사인형구동력!J76)</f>
        <v>0.34740991405262156</v>
      </c>
      <c r="L70">
        <f t="shared" si="3"/>
        <v>0.62352572025420328</v>
      </c>
    </row>
    <row r="71" spans="2:12">
      <c r="B71">
        <v>67</v>
      </c>
      <c r="C71">
        <f>EXP((-1)*사인형구동력!$C$3*데이터!B71)*(사인형구동력!$C$2*COS(SQRT(사인형구동력!$C$4^2-사인형구동력!$C$3^2)*데이터!B71)+사인형구동력!$C$2*COS((-1)*SQRT(사인형구동력!$C$4^2-사인형구동력!$C$3^2)*B71))</f>
        <v>-8.3276431702629787E-5</v>
      </c>
      <c r="D71">
        <f>사인형구동력!$C$9*COS(사인형구동력!$C$5*데이터!B71-사인형구동력!C77)</f>
        <v>-1.0186528246410351</v>
      </c>
      <c r="E71">
        <f t="shared" si="2"/>
        <v>-1.0187361010727378</v>
      </c>
      <c r="I71">
        <v>6.7</v>
      </c>
      <c r="J71">
        <f>EXP((-1)*사인형구동력!$D$3*데이터!I71)*(사인형구동력!$D$2*COS(SQRT(사인형구동력!$D$4^2-사인형구동력!$D$3^2)*데이터!I71)+사인형구동력!$D$2*COS((-1)*SQRT(사인형구동력!$D$4^2-사인형구동력!$D$3^2)*I71))</f>
        <v>0.26641002905341876</v>
      </c>
      <c r="K71">
        <f>사인형구동력!$D$9*COS(사인형구동력!$D$5*데이터!I71-사인형구동력!J77)</f>
        <v>0.33941753812850478</v>
      </c>
      <c r="L71">
        <f t="shared" si="3"/>
        <v>0.60582756718192354</v>
      </c>
    </row>
    <row r="72" spans="2:12">
      <c r="B72">
        <v>68</v>
      </c>
      <c r="C72">
        <f>EXP((-1)*사인형구동력!$C$3*데이터!B72)*(사인형구동력!$C$2*COS(SQRT(사인형구동력!$C$4^2-사인형구동력!$C$3^2)*데이터!B72)+사인형구동력!$C$2*COS((-1)*SQRT(사인형구동력!$C$4^2-사인형구동력!$C$3^2)*B72))</f>
        <v>-2.2932570906886111E-5</v>
      </c>
      <c r="D72">
        <f>사인형구동력!$C$9*COS(사인형구동력!$C$5*데이터!B72-사인형구동력!C78)</f>
        <v>-1.0030058149719985</v>
      </c>
      <c r="E72">
        <f t="shared" si="2"/>
        <v>-1.0030287475429054</v>
      </c>
      <c r="I72">
        <v>6.8</v>
      </c>
      <c r="J72">
        <f>EXP((-1)*사인형구동력!$D$3*데이터!I72)*(사인형구동력!$D$2*COS(SQRT(사인형구동력!$D$4^2-사인형구동력!$D$3^2)*데이터!I72)+사인형구동력!$D$2*COS((-1)*SQRT(사인형구동력!$D$4^2-사인형구동력!$D$3^2)*I72))</f>
        <v>0.25468587426047018</v>
      </c>
      <c r="K72">
        <f>사인형구동력!$D$9*COS(사인형구동력!$D$5*데이터!I72-사인형구동력!J78)</f>
        <v>0.31910779459668231</v>
      </c>
      <c r="L72">
        <f t="shared" si="3"/>
        <v>0.57379366885715255</v>
      </c>
    </row>
    <row r="73" spans="2:12">
      <c r="B73">
        <v>69</v>
      </c>
      <c r="C73">
        <f>EXP((-1)*사인형구동력!$C$3*데이터!B73)*(사인형구동력!$C$2*COS(SQRT(사인형구동력!$C$4^2-사인형구동력!$C$3^2)*데이터!B73)+사인형구동력!$C$2*COS((-1)*SQRT(사인형구동력!$C$4^2-사인형구동력!$C$3^2)*B73))</f>
        <v>3.9988998467678014E-5</v>
      </c>
      <c r="D73">
        <f>사인형구동력!$C$9*COS(사인형구동력!$C$5*데이터!B73-사인형구동력!C79)</f>
        <v>-0.96738310382411663</v>
      </c>
      <c r="E73">
        <f t="shared" si="2"/>
        <v>-0.96734311482564894</v>
      </c>
      <c r="I73">
        <v>6.9</v>
      </c>
      <c r="J73">
        <f>EXP((-1)*사인형구동력!$D$3*데이터!I73)*(사인형구동력!$D$2*COS(SQRT(사인형구동력!$D$4^2-사인형구동력!$D$3^2)*데이터!I73)+사인형구동력!$D$2*COS((-1)*SQRT(사인형구동력!$D$4^2-사인형구동력!$D$3^2)*I73))</f>
        <v>0.24117458179935333</v>
      </c>
      <c r="K73">
        <f>사인형구동력!$D$9*COS(사인형구동력!$D$5*데이터!I73-사인형구동력!J79)</f>
        <v>0.28721771837432081</v>
      </c>
      <c r="L73">
        <f t="shared" si="3"/>
        <v>0.52839230017367411</v>
      </c>
    </row>
    <row r="74" spans="2:12">
      <c r="B74">
        <v>70</v>
      </c>
      <c r="C74">
        <f>EXP((-1)*사인형구동력!$C$3*데이터!B74)*(사인형구동력!$C$2*COS(SQRT(사인형구동력!$C$4^2-사인형구동력!$C$3^2)*데이터!B74)+사인형구동력!$C$2*COS((-1)*SQRT(사인형구동력!$C$4^2-사인형구동력!$C$3^2)*B74))</f>
        <v>5.4835002737540635E-5</v>
      </c>
      <c r="D74">
        <f>사인형구동력!$C$9*COS(사인형구동력!$C$5*데이터!B74-사인형구동력!C80)</f>
        <v>-0.91249414734722978</v>
      </c>
      <c r="E74">
        <f t="shared" si="2"/>
        <v>-0.91243931234449227</v>
      </c>
      <c r="I74">
        <v>7</v>
      </c>
      <c r="J74">
        <f>EXP((-1)*사인형구동력!$D$3*데이터!I74)*(사인형구동력!$D$2*COS(SQRT(사인형구동력!$D$4^2-사인형구동력!$D$3^2)*데이터!I74)+사인형구동력!$D$2*COS((-1)*SQRT(사인형구동력!$D$4^2-사인형구동력!$D$3^2)*I74))</f>
        <v>0.22611125662892037</v>
      </c>
      <c r="K74">
        <f>사인형구동력!$D$9*COS(사인형구동력!$D$5*데이터!I74-사인형구동력!J80)</f>
        <v>0.244904591415779</v>
      </c>
      <c r="L74">
        <f t="shared" si="3"/>
        <v>0.47101584804469937</v>
      </c>
    </row>
    <row r="75" spans="2:12">
      <c r="B75">
        <v>71</v>
      </c>
      <c r="C75">
        <f>EXP((-1)*사인형구동력!$C$3*데이터!B75)*(사인형구동력!$C$2*COS(SQRT(사인형구동력!$C$4^2-사인형구동력!$C$3^2)*데이터!B75)+사인형구동력!$C$2*COS((-1)*SQRT(사인형구동력!$C$4^2-사인형구동력!$C$3^2)*B75))</f>
        <v>2.2272019637201688E-5</v>
      </c>
      <c r="D75">
        <f>사인형구동력!$C$9*COS(사인형구동력!$C$5*데이터!B75-사인형구동력!C81)</f>
        <v>-0.839432105114993</v>
      </c>
      <c r="E75">
        <f t="shared" si="2"/>
        <v>-0.83940983309535577</v>
      </c>
      <c r="I75">
        <v>7.1</v>
      </c>
      <c r="J75">
        <f>EXP((-1)*사인형구동력!$D$3*데이터!I75)*(사인형구동력!$D$2*COS(SQRT(사인형구동력!$D$4^2-사인형구동력!$D$3^2)*데이터!I75)+사인형구동력!$D$2*COS((-1)*SQRT(사인형구동력!$D$4^2-사인형구동력!$D$3^2)*I75))</f>
        <v>0.20973236360423503</v>
      </c>
      <c r="K75">
        <f>사인형구동력!$D$9*COS(사인형구동력!$D$5*데이터!I75-사인형구동력!J81)</f>
        <v>0.19370394527388546</v>
      </c>
      <c r="L75">
        <f t="shared" si="3"/>
        <v>0.40343630887812049</v>
      </c>
    </row>
    <row r="76" spans="2:12">
      <c r="B76">
        <v>72</v>
      </c>
      <c r="C76">
        <f>EXP((-1)*사인형구동력!$C$3*데이터!B76)*(사인형구동력!$C$2*COS(SQRT(사인형구동력!$C$4^2-사인형구동력!$C$3^2)*데이터!B76)+사인형구동력!$C$2*COS((-1)*SQRT(사인형구동력!$C$4^2-사인형구동력!$C$3^2)*B76))</f>
        <v>-1.9544224445302284E-5</v>
      </c>
      <c r="D76">
        <f>사인형구동력!$C$9*COS(사인형구동력!$C$5*데이터!B76-사인형구동력!C82)</f>
        <v>-0.74965206893572789</v>
      </c>
      <c r="E76">
        <f t="shared" si="2"/>
        <v>-0.74967161316017317</v>
      </c>
      <c r="I76">
        <v>7.2</v>
      </c>
      <c r="J76">
        <f>EXP((-1)*사인형구동력!$D$3*데이터!I76)*(사인형구동력!$D$2*COS(SQRT(사인형구동력!$D$4^2-사인형구동력!$D$3^2)*데이터!I76)+사인형구동력!$D$2*COS((-1)*SQRT(사인형구동력!$D$4^2-사인형구동력!$D$3^2)*I76))</f>
        <v>0.19227335508736465</v>
      </c>
      <c r="K76">
        <f>사인형구동력!$D$9*COS(사인형구동력!$D$5*데이터!I76-사인형구동력!J82)</f>
        <v>0.13547383708899569</v>
      </c>
      <c r="L76">
        <f t="shared" si="3"/>
        <v>0.32774719217636034</v>
      </c>
    </row>
    <row r="77" spans="2:12">
      <c r="B77">
        <v>73</v>
      </c>
      <c r="C77">
        <f>EXP((-1)*사인형구동력!$C$3*데이터!B77)*(사인형구동력!$C$2*COS(SQRT(사인형구동력!$C$4^2-사인형구동력!$C$3^2)*데이터!B77)+사인형구동력!$C$2*COS((-1)*SQRT(사인형구동력!$C$4^2-사인형구동력!$C$3^2)*B77))</f>
        <v>-3.4996439907212662E-5</v>
      </c>
      <c r="D77">
        <f>사인형구동력!$C$9*COS(사인형구동력!$C$5*데이터!B77-사인형구동력!C83)</f>
        <v>-0.64494208347947313</v>
      </c>
      <c r="E77">
        <f t="shared" si="2"/>
        <v>-0.64497707991938036</v>
      </c>
      <c r="I77">
        <v>7.3</v>
      </c>
      <c r="J77">
        <f>EXP((-1)*사인형구동력!$D$3*데이터!I77)*(사인형구동력!$D$2*COS(SQRT(사인형구동력!$D$4^2-사인형구동력!$D$3^2)*데이터!I77)+사인형구동력!$D$2*COS((-1)*SQRT(사인형구동력!$D$4^2-사인형구동력!$D$3^2)*I77))</f>
        <v>0.17396644653434654</v>
      </c>
      <c r="K77">
        <f>사인형구동력!$D$9*COS(사인형구동력!$D$5*데이터!I77-사인형구동력!J83)</f>
        <v>7.2327421214608639E-2</v>
      </c>
      <c r="L77">
        <f t="shared" si="3"/>
        <v>0.24629386774895518</v>
      </c>
    </row>
    <row r="78" spans="2:12">
      <c r="B78">
        <v>74</v>
      </c>
      <c r="C78">
        <f>EXP((-1)*사인형구동력!$C$3*데이터!B78)*(사인형구동력!$C$2*COS(SQRT(사인형구동력!$C$4^2-사인형구동력!$C$3^2)*데이터!B78)+사인형구동력!$C$2*COS((-1)*SQRT(사인형구동력!$C$4^2-사인형구동력!$C$3^2)*B78))</f>
        <v>-1.8642392919405137E-5</v>
      </c>
      <c r="D78">
        <f>사인형구동력!$C$9*COS(사인형구동력!$C$5*데이터!B78-사인형구동력!C84)</f>
        <v>-0.52738753586971676</v>
      </c>
      <c r="E78">
        <f t="shared" si="2"/>
        <v>-0.52740617826263614</v>
      </c>
      <c r="I78">
        <v>7.4</v>
      </c>
      <c r="J78">
        <f>EXP((-1)*사인형구동력!$D$3*데이터!I78)*(사인형구동력!$D$2*COS(SQRT(사인형구동력!$D$4^2-사인형구동력!$D$3^2)*데이터!I78)+사인형구동력!$D$2*COS((-1)*SQRT(사인형구동력!$D$4^2-사인형구동력!$D$3^2)*I78))</f>
        <v>0.1550385530128339</v>
      </c>
      <c r="K78">
        <f>사인형구동력!$D$9*COS(사인형구동력!$D$5*데이터!I78-사인형구동력!J84)</f>
        <v>6.5562634363991847E-3</v>
      </c>
      <c r="L78">
        <f t="shared" si="3"/>
        <v>0.16159481644923307</v>
      </c>
    </row>
    <row r="79" spans="2:12">
      <c r="B79">
        <v>75</v>
      </c>
      <c r="C79">
        <f>EXP((-1)*사인형구동력!$C$3*데이터!B79)*(사인형구동력!$C$2*COS(SQRT(사인형구동력!$C$4^2-사인형구동력!$C$3^2)*데이터!B79)+사인형구동력!$C$2*COS((-1)*SQRT(사인형구동력!$C$4^2-사인형구동력!$C$3^2)*B79))</f>
        <v>8.2825841130631594E-6</v>
      </c>
      <c r="D79">
        <f>사인형구동력!$C$9*COS(사인형구동력!$C$5*데이터!B79-사인형구동력!C85)</f>
        <v>-0.3993296234509624</v>
      </c>
      <c r="E79">
        <f t="shared" si="2"/>
        <v>-0.39932134086684934</v>
      </c>
      <c r="I79">
        <v>7.5</v>
      </c>
      <c r="J79">
        <f>EXP((-1)*사인형구동력!$D$3*데이터!I79)*(사인형구동력!$D$2*COS(SQRT(사인형구동력!$D$4^2-사인형구동력!$D$3^2)*데이터!I79)+사인형구동력!$D$2*COS((-1)*SQRT(사인형구동력!$D$4^2-사인형구동력!$D$3^2)*I79))</f>
        <v>0.13570939728984685</v>
      </c>
      <c r="K79">
        <f>사인형구동력!$D$9*COS(사인형구동력!$D$5*데이터!I79-사인형구동력!J85)</f>
        <v>-5.9452819309753754E-2</v>
      </c>
      <c r="L79">
        <f t="shared" si="3"/>
        <v>7.6256577980093096E-2</v>
      </c>
    </row>
    <row r="80" spans="2:12">
      <c r="B80">
        <v>76</v>
      </c>
      <c r="C80">
        <f>EXP((-1)*사인형구동력!$C$3*데이터!B80)*(사인형구동력!$C$2*COS(SQRT(사인형구동력!$C$4^2-사인형구동력!$C$3^2)*데이터!B80)+사인형구동력!$C$2*COS((-1)*SQRT(사인형구동력!$C$4^2-사인형구동력!$C$3^2)*B80))</f>
        <v>2.1649375503108454E-5</v>
      </c>
      <c r="D80">
        <f>사인형구동력!$C$9*COS(사인형구동력!$C$5*데이터!B80-사인형구동력!C86)</f>
        <v>-0.26331872688132646</v>
      </c>
      <c r="E80">
        <f t="shared" si="2"/>
        <v>-0.26329707750582337</v>
      </c>
      <c r="I80">
        <v>7.6</v>
      </c>
      <c r="J80">
        <f>EXP((-1)*사인형구동력!$D$3*데이터!I80)*(사인형구동력!$D$2*COS(SQRT(사인형구동력!$D$4^2-사인형구동력!$D$3^2)*데이터!I80)+사인형구동력!$D$2*COS((-1)*SQRT(사인형구동력!$D$4^2-사인형구동력!$D$3^2)*I80))</f>
        <v>0.11618979784559159</v>
      </c>
      <c r="K80">
        <f>사인형구동력!$D$9*COS(사인형구동력!$D$5*데이터!I80-사인형구동력!J86)</f>
        <v>-0.12330437585737687</v>
      </c>
      <c r="L80">
        <f t="shared" si="3"/>
        <v>-7.1145780117852775E-3</v>
      </c>
    </row>
    <row r="81" spans="2:12">
      <c r="B81">
        <v>77</v>
      </c>
      <c r="C81">
        <f>EXP((-1)*사인형구동력!$C$3*데이터!B81)*(사인형구동력!$C$2*COS(SQRT(사인형구동력!$C$4^2-사인형구동력!$C$3^2)*데이터!B81)+사인형구동력!$C$2*COS((-1)*SQRT(사인형구동력!$C$4^2-사인형구동력!$C$3^2)*B81))</f>
        <v>1.4353376544122466E-5</v>
      </c>
      <c r="D81">
        <f>사인형구동력!$C$9*COS(사인형구동력!$C$5*데이터!B81-사인형구동력!C87)</f>
        <v>-0.12206361716411337</v>
      </c>
      <c r="E81">
        <f t="shared" si="2"/>
        <v>-0.12204926378756925</v>
      </c>
      <c r="I81">
        <v>7.7</v>
      </c>
      <c r="J81">
        <f>EXP((-1)*사인형구동력!$D$3*데이터!I81)*(사인형구동력!$D$2*COS(SQRT(사인형구동력!$D$4^2-사인형구동력!$D$3^2)*데이터!I81)+사인형구동력!$D$2*COS((-1)*SQRT(사인형구동력!$D$4^2-사인형구동력!$D$3^2)*I81))</f>
        <v>9.6680142937820346E-2</v>
      </c>
      <c r="K81">
        <f>사인형구동력!$D$9*COS(사인형구동력!$D$5*데이터!I81-사인형구동력!J87)</f>
        <v>-0.18268125106281544</v>
      </c>
      <c r="L81">
        <f t="shared" si="3"/>
        <v>-8.600110812499509E-2</v>
      </c>
    </row>
    <row r="82" spans="2:12">
      <c r="B82">
        <v>78</v>
      </c>
      <c r="C82">
        <f>EXP((-1)*사인형구동력!$C$3*데이터!B82)*(사인형구동력!$C$2*COS(SQRT(사인형구동력!$C$4^2-사인형구동력!$C$3^2)*데이터!B82)+사인형구동력!$C$2*COS((-1)*SQRT(사인형구동력!$C$4^2-사인형구동력!$C$3^2)*B82))</f>
        <v>-2.4540195059752924E-6</v>
      </c>
      <c r="D82">
        <f>사인형구동력!$C$9*COS(사인형구동력!$C$5*데이터!B82-사인형구동력!C88)</f>
        <v>2.1622491797073661E-2</v>
      </c>
      <c r="E82">
        <f t="shared" si="2"/>
        <v>2.1620037777567686E-2</v>
      </c>
      <c r="I82">
        <v>7.8</v>
      </c>
      <c r="J82">
        <f>EXP((-1)*사인형구동력!$D$3*데이터!I82)*(사인형구동력!$D$2*COS(SQRT(사인형구동력!$D$4^2-사인형구동력!$D$3^2)*데이터!I82)+사인형구동력!$D$2*COS((-1)*SQRT(사인형구동력!$D$4^2-사인형구동력!$D$3^2)*I82))</f>
        <v>7.7369054680247018E-2</v>
      </c>
      <c r="K82">
        <f>사인형구동력!$D$9*COS(사인형구동력!$D$5*데이터!I82-사인형구동력!J88)</f>
        <v>-0.23542867471786183</v>
      </c>
      <c r="L82">
        <f t="shared" si="3"/>
        <v>-0.15805962003761481</v>
      </c>
    </row>
    <row r="83" spans="2:12">
      <c r="B83">
        <v>79</v>
      </c>
      <c r="C83">
        <f>EXP((-1)*사인형구동력!$C$3*데이터!B83)*(사인형구동력!$C$2*COS(SQRT(사인형구동력!$C$4^2-사인형구동력!$C$3^2)*데이터!B83)+사인형구동력!$C$2*COS((-1)*SQRT(사인형구동력!$C$4^2-사인형구동력!$C$3^2)*B83))</f>
        <v>-1.295576057502413E-5</v>
      </c>
      <c r="D83">
        <f>사인형구동력!$C$9*COS(사인형구동력!$C$5*데이터!B83-사인형구동력!C89)</f>
        <v>0.16487797071113483</v>
      </c>
      <c r="E83">
        <f t="shared" si="2"/>
        <v>0.1648650149505598</v>
      </c>
      <c r="I83">
        <v>7.9</v>
      </c>
      <c r="J83">
        <f>EXP((-1)*사인형구동력!$D$3*데이터!I83)*(사인형구동력!$D$2*COS(SQRT(사인형구동력!$D$4^2-사인형구동력!$D$3^2)*데이터!I83)+사인형구동력!$D$2*COS((-1)*SQRT(사인형구동력!$D$4^2-사인형구동력!$D$3^2)*I83))</f>
        <v>5.8432245024995513E-2</v>
      </c>
      <c r="K83">
        <f>사인형구동력!$D$9*COS(사인형구동력!$D$5*데이터!I83-사인형구동력!J89)</f>
        <v>-0.27963245755845795</v>
      </c>
      <c r="L83">
        <f t="shared" si="3"/>
        <v>-0.22120021253346245</v>
      </c>
    </row>
    <row r="84" spans="2:12">
      <c r="B84">
        <v>80</v>
      </c>
      <c r="C84">
        <f>EXP((-1)*사인형구동력!$C$3*데이터!B84)*(사인형구동력!$C$2*COS(SQRT(사인형구동력!$C$4^2-사인형구동력!$C$3^2)*데이터!B84)+사인형구동력!$C$2*COS((-1)*SQRT(사인형구동력!$C$4^2-사인형구동력!$C$3^2)*B84))</f>
        <v>-1.0443527055973385E-5</v>
      </c>
      <c r="D84">
        <f>사인형구동력!$C$9*COS(사인형구동력!$C$5*데이터!B84-사인형구동력!C90)</f>
        <v>0.30484976664529873</v>
      </c>
      <c r="E84">
        <f t="shared" si="2"/>
        <v>0.30483932311824274</v>
      </c>
      <c r="I84">
        <v>8</v>
      </c>
      <c r="J84">
        <f>EXP((-1)*사인형구동력!$D$3*데이터!I84)*(사인형구동력!$D$2*COS(SQRT(사인형구동력!$D$4^2-사인형구동력!$D$3^2)*데이터!I84)+사인형구동력!$D$2*COS((-1)*SQRT(사인형구동력!$D$4^2-사인형구동력!$D$3^2)*I84))</f>
        <v>4.0031563567945995E-2</v>
      </c>
      <c r="K84">
        <f>사인형구동력!$D$9*COS(사인형구동력!$D$5*데이터!I84-사인형구동력!J90)</f>
        <v>-0.3136884566581627</v>
      </c>
      <c r="L84">
        <f t="shared" si="3"/>
        <v>-0.27365689309021668</v>
      </c>
    </row>
    <row r="85" spans="2:12">
      <c r="B85">
        <v>81</v>
      </c>
      <c r="C85">
        <f>EXP((-1)*사인형구동력!$C$3*데이터!B85)*(사인형구동력!$C$2*COS(SQRT(사인형구동력!$C$4^2-사인형구동력!$C$3^2)*데이터!B85)+사인형구동력!$C$2*COS((-1)*SQRT(사인형구동력!$C$4^2-사인형구동력!$C$3^2)*B85))</f>
        <v>-2.8603368027204558E-7</v>
      </c>
      <c r="D85">
        <f>사인형구동력!$C$9*COS(사인형구동력!$C$5*데이터!B85-사인형구동력!C91)</f>
        <v>0.43875022396556451</v>
      </c>
      <c r="E85">
        <f t="shared" si="2"/>
        <v>0.43874993793188422</v>
      </c>
      <c r="I85">
        <v>8.1</v>
      </c>
      <c r="J85">
        <f>EXP((-1)*사인형구동력!$D$3*데이터!I85)*(사인형구동력!$D$2*COS(SQRT(사인형구동력!$D$4^2-사인형구동력!$D$3^2)*데이터!I85)+사인형구동력!$D$2*COS((-1)*SQRT(사인형구동력!$D$4^2-사인형구동력!$D$3^2)*I85))</f>
        <v>2.2314235240298012E-2</v>
      </c>
      <c r="K85">
        <f>사인형구동력!$D$9*COS(사인형구동력!$D$5*데이터!I85-사인형구동력!J91)</f>
        <v>-0.33636078932667202</v>
      </c>
      <c r="L85">
        <f t="shared" si="3"/>
        <v>-0.314046554086374</v>
      </c>
    </row>
    <row r="86" spans="2:12">
      <c r="B86">
        <v>82</v>
      </c>
      <c r="C86">
        <f>EXP((-1)*사인형구동력!$C$3*데이터!B86)*(사인형구동력!$C$2*COS(SQRT(사인형구동력!$C$4^2-사인형구동력!$C$3^2)*데이터!B86)+사인형구동력!$C$2*COS((-1)*SQRT(사인형구동력!$C$4^2-사인형구동력!$C$3^2)*B86))</f>
        <v>7.4660489349762699E-6</v>
      </c>
      <c r="D86">
        <f>사인형구동력!$C$9*COS(사인형구동력!$C$5*데이터!B86-사인형구동력!C92)</f>
        <v>0.56391260283515321</v>
      </c>
      <c r="E86">
        <f t="shared" si="2"/>
        <v>0.56392006888408819</v>
      </c>
      <c r="I86">
        <v>8.1999999999999993</v>
      </c>
      <c r="J86">
        <f>EXP((-1)*사인형구동력!$D$3*데이터!I86)*(사인형구동력!$D$2*COS(SQRT(사인형구동력!$D$4^2-사인형구동력!$D$3^2)*데이터!I86)+사인형구동력!$D$2*COS((-1)*SQRT(사인형구동력!$D$4^2-사인형구동력!$D$3^2)*I86))</f>
        <v>5.4122842209757523E-3</v>
      </c>
      <c r="K86">
        <f>사인형구동력!$D$9*COS(사인형구동력!$D$5*데이터!I86-사인형구동력!J92)</f>
        <v>-0.34682668294727903</v>
      </c>
      <c r="L86">
        <f t="shared" si="3"/>
        <v>-0.3414143987263033</v>
      </c>
    </row>
    <row r="87" spans="2:12">
      <c r="B87">
        <v>83</v>
      </c>
      <c r="C87">
        <f>EXP((-1)*사인형구동력!$C$3*데이터!B87)*(사인형구동력!$C$2*COS(SQRT(사인형구동력!$C$4^2-사인형구동력!$C$3^2)*데이터!B87)+사인형구동력!$C$2*COS((-1)*SQRT(사인형구동력!$C$4^2-사인형구동력!$C$3^2)*B87))</f>
        <v>7.2778700268826868E-6</v>
      </c>
      <c r="D87">
        <f>사인형구동력!$C$9*COS(사인형구동력!$C$5*데이터!B87-사인형구동력!C93)</f>
        <v>0.67784418957348369</v>
      </c>
      <c r="E87">
        <f t="shared" si="2"/>
        <v>0.67785146744351055</v>
      </c>
      <c r="I87">
        <v>8.3000000000000007</v>
      </c>
      <c r="J87">
        <f>EXP((-1)*사인형구동력!$D$3*데이터!I87)*(사인형구동력!$D$2*COS(SQRT(사인형구동력!$D$4^2-사인형구동력!$D$3^2)*데이터!I87)+사인형구동력!$D$2*COS((-1)*SQRT(사인형구동력!$D$4^2-사인형구동력!$D$3^2)*I87))</f>
        <v>-1.0557861187987738E-2</v>
      </c>
      <c r="K87">
        <f>사인형구동력!$D$9*COS(사인형구동력!$D$5*데이터!I87-사인형구동력!J93)</f>
        <v>-0.34470633316520866</v>
      </c>
      <c r="L87">
        <f t="shared" si="3"/>
        <v>-0.35526419435319639</v>
      </c>
    </row>
    <row r="88" spans="2:12">
      <c r="B88">
        <v>84</v>
      </c>
      <c r="C88">
        <f>EXP((-1)*사인형구동력!$C$3*데이터!B88)*(사인형구동력!$C$2*COS(SQRT(사인형구동력!$C$4^2-사인형구동력!$C$3^2)*데이터!B88)+사인형구동력!$C$2*COS((-1)*SQRT(사인형구동력!$C$4^2-사인형구동력!$C$3^2)*B88))</f>
        <v>1.3568908788951449E-6</v>
      </c>
      <c r="D88">
        <f>사인형구동력!$C$9*COS(사인형구동력!$C$5*데이터!B88-사인형구동력!C94)</f>
        <v>0.77827594113840737</v>
      </c>
      <c r="E88">
        <f t="shared" si="2"/>
        <v>0.77827729802928625</v>
      </c>
      <c r="I88">
        <v>8.4</v>
      </c>
      <c r="J88">
        <f>EXP((-1)*사인형구동력!$D$3*데이터!I88)*(사인형구동력!$D$2*COS(SQRT(사인형구동력!$D$4^2-사인형구동력!$D$3^2)*데이터!I88)+사인형구동력!$D$2*COS((-1)*SQRT(사인형구동력!$D$4^2-사인형구동력!$D$3^2)*I88))</f>
        <v>-2.5495589429697284E-2</v>
      </c>
      <c r="K88">
        <f>사인형구동력!$D$9*COS(사인형구동력!$D$5*데이터!I88-사인형구동력!J94)</f>
        <v>-0.33007668688151615</v>
      </c>
      <c r="L88">
        <f t="shared" si="3"/>
        <v>-0.35557227631121341</v>
      </c>
    </row>
    <row r="89" spans="2:12">
      <c r="B89">
        <v>85</v>
      </c>
      <c r="C89">
        <f>EXP((-1)*사인형구동력!$C$3*데이터!B89)*(사인형구동력!$C$2*COS(SQRT(사인형구동력!$C$4^2-사인형구동력!$C$3^2)*데이터!B89)+사인형구동력!$C$2*COS((-1)*SQRT(사인형구동력!$C$4^2-사인형구동력!$C$3^2)*B89))</f>
        <v>-4.1073985941406427E-6</v>
      </c>
      <c r="D89">
        <f>사인형구동력!$C$9*COS(사인형구동력!$C$5*데이터!B89-사인형구동력!C95)</f>
        <v>0.86320767502020235</v>
      </c>
      <c r="E89">
        <f t="shared" si="2"/>
        <v>0.86320356762160821</v>
      </c>
      <c r="I89">
        <v>8.5</v>
      </c>
      <c r="J89">
        <f>EXP((-1)*사인형구동력!$D$3*데이터!I89)*(사인형구동력!$D$2*COS(SQRT(사인형구동력!$D$4^2-사인형구동력!$D$3^2)*데이터!I89)+사인형구동력!$D$2*COS((-1)*SQRT(사인형구동력!$D$4^2-사인형구동력!$D$3^2)*I89))</f>
        <v>-3.9316160310240128E-2</v>
      </c>
      <c r="K89">
        <f>사인형구동력!$D$9*COS(사인형구동력!$D$5*데이터!I89-사인형구동력!J95)</f>
        <v>-0.30346864987154903</v>
      </c>
      <c r="L89">
        <f t="shared" si="3"/>
        <v>-0.34278481018178919</v>
      </c>
    </row>
    <row r="90" spans="2:12">
      <c r="B90">
        <v>86</v>
      </c>
      <c r="C90">
        <f>EXP((-1)*사인형구동력!$C$3*데이터!B90)*(사인형구동력!$C$2*COS(SQRT(사인형구동력!$C$4^2-사인형구동력!$C$3^2)*데이터!B90)+사인형구동력!$C$2*COS((-1)*SQRT(사인형구동력!$C$4^2-사인형구동력!$C$3^2)*B90))</f>
        <v>-4.8925078247596443E-6</v>
      </c>
      <c r="D90">
        <f>사인형구동력!$C$9*COS(사인형구동력!$C$5*데이터!B90-사인형구동력!C96)</f>
        <v>0.93094790455270937</v>
      </c>
      <c r="E90">
        <f t="shared" si="2"/>
        <v>0.93094301204488461</v>
      </c>
      <c r="I90">
        <v>8.6</v>
      </c>
      <c r="J90">
        <f>EXP((-1)*사인형구동력!$D$3*데이터!I90)*(사인형구동력!$D$2*COS(SQRT(사인형구동력!$D$4^2-사인형구동력!$D$3^2)*데이터!I90)+사인형구동력!$D$2*COS((-1)*SQRT(사인형구동력!$D$4^2-사인형구동력!$D$3^2)*I90))</f>
        <v>-5.1950602518111358E-2</v>
      </c>
      <c r="K90">
        <f>사인형구동력!$D$9*COS(사인형구동력!$D$5*데이터!I90-사인형구동력!J96)</f>
        <v>-0.2658478203627257</v>
      </c>
      <c r="L90">
        <f t="shared" si="3"/>
        <v>-0.31779842288083704</v>
      </c>
    </row>
    <row r="91" spans="2:12">
      <c r="B91">
        <v>87</v>
      </c>
      <c r="C91">
        <f>EXP((-1)*사인형구동력!$C$3*데이터!B91)*(사인형구동력!$C$2*COS(SQRT(사인형구동력!$C$4^2-사인형구동력!$C$3^2)*데이터!B91)+사인형구동력!$C$2*COS((-1)*SQRT(사인형구동력!$C$4^2-사인형구동력!$C$3^2)*B91))</f>
        <v>-1.5875007590474329E-6</v>
      </c>
      <c r="D91">
        <f>사인형구동력!$C$9*COS(사인형구동력!$C$5*데이터!B91-사인형구동력!C97)</f>
        <v>0.98014752628802293</v>
      </c>
      <c r="E91">
        <f t="shared" si="2"/>
        <v>0.98014593878726386</v>
      </c>
      <c r="I91">
        <v>8.6999999999999993</v>
      </c>
      <c r="J91">
        <f>EXP((-1)*사인형구동력!$D$3*데이터!I91)*(사인형구동력!$D$2*COS(SQRT(사인형구동력!$D$4^2-사인형구동력!$D$3^2)*데이터!I91)+사인형구동력!$D$2*COS((-1)*SQRT(사인형구동력!$D$4^2-사인형구동력!$D$3^2)*I91))</f>
        <v>-6.3345464187771913E-2</v>
      </c>
      <c r="K91">
        <f>사인형구동력!$D$9*COS(사인형구동력!$D$5*데이터!I91-사인형구동력!J97)</f>
        <v>-0.21857944774469729</v>
      </c>
      <c r="L91">
        <f t="shared" si="3"/>
        <v>-0.28192491193246921</v>
      </c>
    </row>
    <row r="92" spans="2:12">
      <c r="B92">
        <v>88</v>
      </c>
      <c r="C92">
        <f>EXP((-1)*사인형구동력!$C$3*데이터!B92)*(사인형구동력!$C$2*COS(SQRT(사인형구동력!$C$4^2-사인형구동력!$C$3^2)*데이터!B92)+사인형구동력!$C$2*COS((-1)*SQRT(사인형구동력!$C$4^2-사인형구동력!$C$3^2)*B92))</f>
        <v>2.1220264598543921E-6</v>
      </c>
      <c r="D92">
        <f>사인형구동력!$C$9*COS(사인형구동력!$C$5*데이터!B92-사인형구동력!C98)</f>
        <v>1.0098266885224065</v>
      </c>
      <c r="E92">
        <f t="shared" si="2"/>
        <v>1.0098288105488664</v>
      </c>
      <c r="I92">
        <v>8.8000000000000007</v>
      </c>
      <c r="J92">
        <f>EXP((-1)*사인형구동력!$D$3*데이터!I92)*(사인형구동력!$D$2*COS(SQRT(사인형구동력!$D$4^2-사인형구동력!$D$3^2)*데이터!I92)+사인형구동력!$D$2*COS((-1)*SQRT(사인형구동력!$D$4^2-사인형구동력!$D$3^2)*I92))</f>
        <v>-7.3462427484364184E-2</v>
      </c>
      <c r="K92">
        <f>사인형구동력!$D$9*COS(사인형구동력!$D$5*데이터!I92-사인형구동력!J98)</f>
        <v>-0.16337888805052034</v>
      </c>
      <c r="L92">
        <f t="shared" si="3"/>
        <v>-0.23684131553488452</v>
      </c>
    </row>
    <row r="93" spans="2:12">
      <c r="B93">
        <v>89</v>
      </c>
      <c r="C93">
        <f>EXP((-1)*사인형구동력!$C$3*데이터!B93)*(사인형구동력!$C$2*COS(SQRT(사인형구동력!$C$4^2-사인형구동력!$C$3^2)*데이터!B93)+사인형구동력!$C$2*COS((-1)*SQRT(사인형구동력!$C$4^2-사인형구동력!$C$3^2)*B93))</f>
        <v>3.1843644203092027E-6</v>
      </c>
      <c r="D93">
        <f>사인형구동력!$C$9*COS(사인형구동력!$C$5*데이터!B93-사인형구동력!C99)</f>
        <v>1.0193943058642441</v>
      </c>
      <c r="E93">
        <f t="shared" si="2"/>
        <v>1.0193974902286644</v>
      </c>
      <c r="I93">
        <v>8.9</v>
      </c>
      <c r="J93">
        <f>EXP((-1)*사인형구동력!$D$3*데이터!I93)*(사인형구동력!$D$2*COS(SQRT(사인형구동력!$D$4^2-사인형구동력!$D$3^2)*데이터!I93)+사인형구동력!$D$2*COS((-1)*SQRT(사인형구동력!$D$4^2-사인형구동력!$D$3^2)*I93))</f>
        <v>-8.2277798866070742E-2</v>
      </c>
      <c r="K93">
        <f>사인형구동력!$D$9*COS(사인형구동력!$D$5*데이터!I93-사인형구동력!J99)</f>
        <v>-0.10224935416558065</v>
      </c>
      <c r="L93">
        <f t="shared" si="3"/>
        <v>-0.1845271530316514</v>
      </c>
    </row>
    <row r="94" spans="2:12">
      <c r="B94">
        <v>90</v>
      </c>
      <c r="C94">
        <f>EXP((-1)*사인형구동력!$C$3*데이터!B94)*(사인형구동력!$C$2*COS(SQRT(사인형구동력!$C$4^2-사인형구동력!$C$3^2)*데이터!B94)+사인형구동력!$C$2*COS((-1)*SQRT(사인형구동력!$C$4^2-사인형구동력!$C$3^2)*B94))</f>
        <v>1.4416902758945107E-6</v>
      </c>
      <c r="D94">
        <f>사인형구동력!$C$9*COS(사인형구동력!$C$5*데이터!B94-사인형구동력!C100)</f>
        <v>1.0086598311950326</v>
      </c>
      <c r="E94">
        <f t="shared" si="2"/>
        <v>1.0086612728853084</v>
      </c>
      <c r="I94">
        <v>9</v>
      </c>
      <c r="J94">
        <f>EXP((-1)*사인형구동력!$D$3*데이터!I94)*(사인형구동력!$D$2*COS(SQRT(사인형구동력!$D$4^2-사인형구동력!$D$3^2)*데이터!I94)+사인형구동력!$D$2*COS((-1)*SQRT(사인형구동력!$D$4^2-사인형구동력!$D$3^2)*I94))</f>
        <v>-8.9781887207434977E-2</v>
      </c>
      <c r="K94">
        <f>사인형구동력!$D$9*COS(사인형구동력!$D$5*데이터!I94-사인형구동력!J100)</f>
        <v>-3.7409219791779018E-2</v>
      </c>
      <c r="L94">
        <f t="shared" si="3"/>
        <v>-0.12719110699921399</v>
      </c>
    </row>
    <row r="95" spans="2:12">
      <c r="B95">
        <v>91</v>
      </c>
      <c r="C95">
        <f>EXP((-1)*사인형구동력!$C$3*데이터!B95)*(사인형구동력!$C$2*COS(SQRT(사인형구동력!$C$4^2-사인형구동력!$C$3^2)*데이터!B95)+사인형구동력!$C$2*COS((-1)*SQRT(사인형구동력!$C$4^2-사인형구동력!$C$3^2)*B95))</f>
        <v>-9.9459974248535781E-7</v>
      </c>
      <c r="D95">
        <f>사인형구동력!$C$9*COS(사인형구동력!$C$5*데이터!B95-사인형구동력!C101)</f>
        <v>0.97783705057495685</v>
      </c>
      <c r="E95">
        <f t="shared" si="2"/>
        <v>0.97783605597521439</v>
      </c>
      <c r="I95">
        <v>9.1</v>
      </c>
      <c r="J95">
        <f>EXP((-1)*사인형구동력!$D$3*데이터!I95)*(사인형구동력!$D$2*COS(SQRT(사인형구동력!$D$4^2-사인형구동력!$D$3^2)*데이터!I95)+사인형구동력!$D$2*COS((-1)*SQRT(사인형구동력!$D$4^2-사인형구동력!$D$3^2)*I95))</f>
        <v>-9.5978282344960891E-2</v>
      </c>
      <c r="K95">
        <f>사인형구동력!$D$9*COS(사인형구동력!$D$5*데이터!I95-사인형구동력!J101)</f>
        <v>2.8788484714177491E-2</v>
      </c>
      <c r="L95">
        <f t="shared" si="3"/>
        <v>-6.7189797630783393E-2</v>
      </c>
    </row>
    <row r="96" spans="2:12">
      <c r="B96">
        <v>92</v>
      </c>
      <c r="C96">
        <f>EXP((-1)*사인형구동력!$C$3*데이터!B96)*(사인형구동력!$C$2*COS(SQRT(사인형구동력!$C$4^2-사인형구동력!$C$3^2)*데이터!B96)+사인형구동력!$C$2*COS((-1)*SQRT(사인형구동력!$C$4^2-사인형구동력!$C$3^2)*B96))</f>
        <v>-2.0093332563091902E-6</v>
      </c>
      <c r="D96">
        <f>사인형구동력!$C$9*COS(사인형구동력!$C$5*데이터!B96-사인형구동력!C102)</f>
        <v>0.92753982551431191</v>
      </c>
      <c r="E96">
        <f t="shared" si="2"/>
        <v>0.92753781618105557</v>
      </c>
      <c r="I96">
        <v>9.1999999999999993</v>
      </c>
      <c r="J96">
        <f>EXP((-1)*사인형구동력!$D$3*데이터!I96)*(사인형구동력!$D$2*COS(SQRT(사인형구동력!$D$4^2-사인형구동력!$D$3^2)*데이터!I96)+사인형구동력!$D$2*COS((-1)*SQRT(사인형구동력!$D$4^2-사인형구동력!$D$3^2)*I96))</f>
        <v>-0.10088304684048946</v>
      </c>
      <c r="K96">
        <f>사인형구동력!$D$9*COS(사인형구동력!$D$5*데이터!I96-사인형구동력!J102)</f>
        <v>9.3941463154861904E-2</v>
      </c>
      <c r="L96">
        <f t="shared" si="3"/>
        <v>-6.9415836856275559E-3</v>
      </c>
    </row>
    <row r="97" spans="2:12">
      <c r="B97">
        <v>93</v>
      </c>
      <c r="C97">
        <f>EXP((-1)*사인형구동력!$C$3*데이터!B97)*(사인형구동력!$C$2*COS(SQRT(사인형구동력!$C$4^2-사인형구동력!$C$3^2)*데이터!B97)+사인형구동력!$C$2*COS((-1)*SQRT(사인형구동력!$C$4^2-사인형구동력!$C$3^2)*B97))</f>
        <v>-1.1648429283857074E-6</v>
      </c>
      <c r="D97">
        <f>사인형구동력!$C$9*COS(사인형구동력!$C$5*데이터!B97-사인형구동력!C103)</f>
        <v>0.85876986740701822</v>
      </c>
      <c r="E97">
        <f t="shared" si="2"/>
        <v>0.85876870256408988</v>
      </c>
      <c r="I97">
        <v>9.3000000000000007</v>
      </c>
      <c r="J97">
        <f>EXP((-1)*사인형구동력!$D$3*데이터!I97)*(사인형구동력!$D$2*COS(SQRT(사인형구동력!$D$4^2-사인형구동력!$D$3^2)*데이터!I97)+사인형구동력!$D$2*COS((-1)*SQRT(사인형구동력!$D$4^2-사인형구동력!$D$3^2)*I97))</f>
        <v>-0.10452383385429137</v>
      </c>
      <c r="K97">
        <f>사인형구동력!$D$9*COS(사인형구동력!$D$5*데이터!I97-사인형구동력!J103)</f>
        <v>0.15568533214980604</v>
      </c>
      <c r="L97">
        <f t="shared" si="3"/>
        <v>5.1161498295514668E-2</v>
      </c>
    </row>
    <row r="98" spans="2:12">
      <c r="B98">
        <v>94</v>
      </c>
      <c r="C98">
        <f>EXP((-1)*사인형구동력!$C$3*데이터!B98)*(사인형구동력!$C$2*COS(SQRT(사인형구동력!$C$4^2-사인형구동력!$C$3^2)*데이터!B98)+사인형구동력!$C$2*COS((-1)*SQRT(사인형구동력!$C$4^2-사인형구동력!$C$3^2)*B98))</f>
        <v>3.8612737133321426E-7</v>
      </c>
      <c r="D98">
        <f>사인형구동력!$C$9*COS(사인형구동력!$C$5*데이터!B98-사인형구동력!C104)</f>
        <v>0.7728967876086229</v>
      </c>
      <c r="E98">
        <f t="shared" si="2"/>
        <v>0.7728971737359942</v>
      </c>
      <c r="I98">
        <v>9.4</v>
      </c>
      <c r="J98">
        <f>EXP((-1)*사인형구동력!$D$3*데이터!I98)*(사인형구동력!$D$2*COS(SQRT(사인형구동력!$D$4^2-사인형구동력!$D$3^2)*데이터!I98)+사인형구동력!$D$2*COS((-1)*SQRT(사인형구동력!$D$4^2-사인형구동력!$D$3^2)*I98))</f>
        <v>-0.10693894398562484</v>
      </c>
      <c r="K98">
        <f>사인형구동력!$D$9*COS(사인형구동력!$D$5*데이터!I98-사인형구동력!J104)</f>
        <v>0.21177942394764204</v>
      </c>
      <c r="L98">
        <f t="shared" si="3"/>
        <v>0.1048404799620172</v>
      </c>
    </row>
    <row r="99" spans="2:12">
      <c r="B99">
        <v>95</v>
      </c>
      <c r="C99">
        <f>EXP((-1)*사인형구동력!$C$3*데이터!B99)*(사인형구동력!$C$2*COS(SQRT(사인형구동력!$C$4^2-사인형구동력!$C$3^2)*데이터!B99)+사인형구동력!$C$2*COS((-1)*SQRT(사인형구동력!$C$4^2-사인형구동력!$C$3^2)*B99))</f>
        <v>1.2283731032655458E-6</v>
      </c>
      <c r="D99">
        <f>사인형구동력!$C$9*COS(사인형구동력!$C$5*데이터!B99-사인형구동력!C105)</f>
        <v>0.67163082047820322</v>
      </c>
      <c r="E99">
        <f t="shared" si="2"/>
        <v>0.67163204885130645</v>
      </c>
      <c r="I99">
        <v>9.5</v>
      </c>
      <c r="J99">
        <f>EXP((-1)*사인형구동력!$D$3*데이터!I99)*(사인형구동력!$D$2*COS(SQRT(사인형구동력!$D$4^2-사인형구동력!$D$3^2)*데이터!I99)+사인형구동력!$D$2*COS((-1)*SQRT(사인형구동력!$D$4^2-사인형구동력!$D$3^2)*I99))</f>
        <v>-0.10817633378161325</v>
      </c>
      <c r="K99">
        <f>사인형구동력!$D$9*COS(사인형구동력!$D$5*데이터!I99-사인형구동력!J105)</f>
        <v>0.26018809963264306</v>
      </c>
      <c r="L99">
        <f t="shared" si="3"/>
        <v>0.15201176585102982</v>
      </c>
    </row>
    <row r="100" spans="2:12">
      <c r="B100">
        <v>96</v>
      </c>
      <c r="C100">
        <f>EXP((-1)*사인형구동력!$C$3*데이터!B100)*(사인형구동력!$C$2*COS(SQRT(사인형구동력!$C$4^2-사인형구동력!$C$3^2)*데이터!B100)+사인형구동력!$C$2*COS((-1)*SQRT(사인형구동력!$C$4^2-사인형구동력!$C$3^2)*B100))</f>
        <v>8.7649895262203315E-7</v>
      </c>
      <c r="D100">
        <f>사인형구동력!$C$9*COS(사인형구동력!$C$5*데이터!B100-사인형구동력!C106)</f>
        <v>0.55698876262767394</v>
      </c>
      <c r="E100">
        <f t="shared" si="2"/>
        <v>0.55698963912662658</v>
      </c>
      <c r="I100">
        <v>9.6</v>
      </c>
      <c r="J100">
        <f>EXP((-1)*사인형구동력!$D$3*데이터!I100)*(사인형구동력!$D$2*COS(SQRT(사인형구동력!$D$4^2-사인형구동력!$D$3^2)*데이터!I100)+사인형구동력!$D$2*COS((-1)*SQRT(사인형구동력!$D$4^2-사인형구동력!$D$3^2)*I100))</f>
        <v>-0.10829258834436876</v>
      </c>
      <c r="K100">
        <f>사인형구동력!$D$9*COS(사인형구동력!$D$5*데이터!I100-사인형구동력!J106)</f>
        <v>0.29915462189211223</v>
      </c>
      <c r="L100">
        <f t="shared" si="3"/>
        <v>0.19086203354774345</v>
      </c>
    </row>
    <row r="101" spans="2:12">
      <c r="B101">
        <v>97</v>
      </c>
      <c r="C101">
        <f>EXP((-1)*사인형구동력!$C$3*데이터!B101)*(사인형구동력!$C$2*COS(SQRT(사인형구동력!$C$4^2-사인형구동력!$C$3^2)*데이터!B101)+사인형구동력!$C$2*COS((-1)*SQRT(사인형구동력!$C$4^2-사인형구동력!$C$3^2)*B101))</f>
        <v>-8.0470551928750099E-8</v>
      </c>
      <c r="D101">
        <f>사인형구동력!$C$9*COS(사인형구동력!$C$5*데이터!B101-사인형구동력!C107)</f>
        <v>0.43125380672686398</v>
      </c>
      <c r="E101">
        <f t="shared" si="2"/>
        <v>0.43125372625631203</v>
      </c>
      <c r="I101">
        <v>9.6999999999999993</v>
      </c>
      <c r="J101">
        <f>EXP((-1)*사인형구동력!$D$3*데이터!I101)*(사인형구동력!$D$2*COS(SQRT(사인형구동력!$D$4^2-사인형구동력!$D$3^2)*데이터!I101)+사인형구동력!$D$2*COS((-1)*SQRT(사인형구동력!$D$4^2-사인형구동력!$D$3^2)*I101))</f>
        <v>-0.10735187009059356</v>
      </c>
      <c r="K101">
        <f>사인형구동력!$D$9*COS(사인형구동력!$D$5*데이터!I101-사인형구동력!J107)</f>
        <v>0.32726490652253398</v>
      </c>
      <c r="L101">
        <f t="shared" si="3"/>
        <v>0.21991303643194043</v>
      </c>
    </row>
    <row r="102" spans="2:12">
      <c r="B102">
        <v>98</v>
      </c>
      <c r="C102">
        <f>EXP((-1)*사인형구동력!$C$3*데이터!B102)*(사인형구동력!$C$2*COS(SQRT(사인형구동력!$C$4^2-사인형구동력!$C$3^2)*데이터!B102)+사인형구동력!$C$2*COS((-1)*SQRT(사인형구동력!$C$4^2-사인형구동력!$C$3^2)*B102))</f>
        <v>-7.2548482803436095E-7</v>
      </c>
      <c r="D102">
        <f>사인형구동력!$C$9*COS(사인형구동력!$C$5*데이터!B102-사인형구동력!C108)</f>
        <v>0.29693006980783843</v>
      </c>
      <c r="E102">
        <f t="shared" si="2"/>
        <v>0.29692934432301038</v>
      </c>
      <c r="I102">
        <v>9.8000000000000007</v>
      </c>
      <c r="J102">
        <f>EXP((-1)*사인형구동력!$D$3*데이터!I102)*(사인형구동력!$D$2*COS(SQRT(사인형구동력!$D$4^2-사인형구동력!$D$3^2)*데이터!I102)+사인형구동력!$D$2*COS((-1)*SQRT(사인형구동력!$D$4^2-사인형구동력!$D$3^2)*I102))</f>
        <v>-0.10542485524717843</v>
      </c>
      <c r="K102">
        <f>사인형구동력!$D$9*COS(사인형구동력!$D$5*데이터!I102-사인형구동력!J108)</f>
        <v>0.34349883915015128</v>
      </c>
      <c r="L102">
        <f t="shared" si="3"/>
        <v>0.23807398390297285</v>
      </c>
    </row>
    <row r="103" spans="2:12">
      <c r="B103">
        <v>99</v>
      </c>
      <c r="C103">
        <f>EXP((-1)*사인형구동력!$C$3*데이터!B103)*(사인형구동력!$C$2*COS(SQRT(사인형구동력!$C$4^2-사인형구동력!$C$3^2)*데이터!B103)+사인형구동력!$C$2*COS((-1)*SQRT(사인형구동력!$C$4^2-사인형구동력!$C$3^2)*B103))</f>
        <v>-6.2699473589237626E-7</v>
      </c>
      <c r="D103">
        <f>사인형구동력!$C$9*COS(사인형구동력!$C$5*데이터!B103-사인형구동력!C109)</f>
        <v>0.15669272167536458</v>
      </c>
      <c r="E103">
        <f t="shared" si="2"/>
        <v>0.1566920946806287</v>
      </c>
      <c r="I103">
        <v>9.9</v>
      </c>
      <c r="J103">
        <f>EXP((-1)*사인형구동력!$D$3*데이터!I103)*(사인형구동력!$D$2*COS(SQRT(사인형구동력!$D$4^2-사인형구동력!$D$3^2)*데이터!I103)+사인형구동력!$D$2*COS((-1)*SQRT(사인형구동력!$D$4^2-사인형구동력!$D$3^2)*I103))</f>
        <v>-0.10258766911067824</v>
      </c>
      <c r="K103">
        <f>사인형구동력!$D$9*COS(사인형구동력!$D$5*데이터!I103-사인형구동력!J109)</f>
        <v>0.34726729489651548</v>
      </c>
      <c r="L103">
        <f t="shared" si="3"/>
        <v>0.24467962578583724</v>
      </c>
    </row>
    <row r="104" spans="2:12">
      <c r="B104">
        <v>100</v>
      </c>
      <c r="C104">
        <f>EXP((-1)*사인형구동력!$C$3*데이터!B104)*(사인형구동력!$C$2*COS(SQRT(사인형구동력!$C$4^2-사인형구동력!$C$3^2)*데이터!B104)+사인형구동력!$C$2*COS((-1)*SQRT(사인형구동력!$C$4^2-사인형구동력!$C$3^2)*B104))</f>
        <v>-5.59440341406659E-8</v>
      </c>
      <c r="D104">
        <f>사인형구동력!$C$9*COS(사인형구동력!$C$5*데이터!B104-사인형구동력!C110)</f>
        <v>1.3334706658039265E-2</v>
      </c>
      <c r="E104">
        <f t="shared" si="2"/>
        <v>1.3334650714005124E-2</v>
      </c>
      <c r="I104">
        <v>10</v>
      </c>
      <c r="J104">
        <f>EXP((-1)*사인형구동력!$D$3*데이터!I104)*(사인형구동력!$D$2*COS(SQRT(사인형구동력!$D$4^2-사인형구동력!$D$3^2)*데이터!I104)+사인형구동력!$D$2*COS((-1)*SQRT(사인형구동력!$D$4^2-사인형구동력!$D$3^2)*I104))</f>
        <v>-9.8920830468319121E-2</v>
      </c>
      <c r="K104">
        <f>사인형구동력!$D$9*COS(사인형구동력!$D$5*데이터!I104-사인형구동력!J110)</f>
        <v>0.33843351755569473</v>
      </c>
      <c r="L104">
        <f t="shared" si="3"/>
        <v>0.23951268708737561</v>
      </c>
    </row>
    <row r="105" spans="2:12">
      <c r="I105">
        <v>10.1</v>
      </c>
      <c r="J105">
        <f>EXP((-1)*사인형구동력!$D$3*데이터!I105)*(사인형구동력!$D$2*COS(SQRT(사인형구동력!$D$4^2-사인형구동력!$D$3^2)*데이터!I105)+사인형구동력!$D$2*COS((-1)*SQRT(사인형구동력!$D$4^2-사인형구동력!$D$3^2)*I105))</f>
        <v>-9.4508214883832223E-2</v>
      </c>
      <c r="K105">
        <f>사인형구동력!$D$9*COS(사인형구동력!$D$5*데이터!I105-사인형구동력!J111)</f>
        <v>0.31731808243876886</v>
      </c>
      <c r="L105">
        <f t="shared" si="3"/>
        <v>0.22280986755493665</v>
      </c>
    </row>
    <row r="106" spans="2:12">
      <c r="I106">
        <v>10.199999999999999</v>
      </c>
      <c r="J106">
        <f>EXP((-1)*사인형구동력!$D$3*데이터!I106)*(사인형구동력!$D$2*COS(SQRT(사인형구동력!$D$4^2-사인형구동력!$D$3^2)*데이터!I106)+사인형구동력!$D$2*COS((-1)*SQRT(사인형구동력!$D$4^2-사인형구동력!$D$3^2)*I106))</f>
        <v>-8.943604580338671E-2</v>
      </c>
      <c r="K106">
        <f>사인형구동력!$D$9*COS(사인형구동력!$D$5*데이터!I106-사인형구동력!J112)</f>
        <v>0.28468726278537637</v>
      </c>
      <c r="L106">
        <f t="shared" si="3"/>
        <v>0.19525121698198966</v>
      </c>
    </row>
    <row r="107" spans="2:12">
      <c r="I107">
        <v>10.3</v>
      </c>
      <c r="J107">
        <f>EXP((-1)*사인형구동력!$D$3*데이터!I107)*(사인형구동력!$D$2*COS(SQRT(사인형구동력!$D$4^2-사인형구동력!$D$3^2)*데이터!I107)+사인형구동력!$D$2*COS((-1)*SQRT(사인형구동력!$D$4^2-사인형구동력!$D$3^2)*I107))</f>
        <v>-8.3791921645583176E-2</v>
      </c>
      <c r="K107">
        <f>사인형구동력!$D$9*COS(사인형구동력!$D$5*데이터!I107-사인형구동력!J113)</f>
        <v>0.24172522192198267</v>
      </c>
      <c r="L107">
        <f t="shared" si="3"/>
        <v>0.15793330027639951</v>
      </c>
    </row>
    <row r="108" spans="2:12">
      <c r="I108">
        <v>10.4</v>
      </c>
      <c r="J108">
        <f>EXP((-1)*사인형구동력!$D$3*데이터!I108)*(사인형구동력!$D$2*COS(SQRT(사인형구동력!$D$4^2-사인형구동력!$D$3^2)*데이터!I108)+사인형구동력!$D$2*COS((-1)*SQRT(사인형구동력!$D$4^2-사인형구동력!$D$3^2)*I108))</f>
        <v>-7.7663886215073072E-2</v>
      </c>
      <c r="K108">
        <f>사인형구동력!$D$9*COS(사인형구동력!$D$5*데이터!I108-사인형구동력!J114)</f>
        <v>0.18999104030568673</v>
      </c>
      <c r="L108">
        <f t="shared" si="3"/>
        <v>0.11232715409061365</v>
      </c>
    </row>
    <row r="109" spans="2:12">
      <c r="I109">
        <v>10.5</v>
      </c>
      <c r="J109">
        <f>EXP((-1)*사인형구동력!$D$3*데이터!I109)*(사인형구동력!$D$2*COS(SQRT(사인형구동력!$D$4^2-사인형구동력!$D$3^2)*데이터!I109)+사인형구동력!$D$2*COS((-1)*SQRT(사인형구동력!$D$4^2-사인형구동력!$D$3^2)*I109))</f>
        <v>-7.113954893179604E-2</v>
      </c>
      <c r="K109">
        <f>사인형구동력!$D$9*COS(사인형구동력!$D$5*데이터!I109-사인형구동력!J115)</f>
        <v>0.13136213693011167</v>
      </c>
      <c r="L109">
        <f t="shared" si="3"/>
        <v>6.0222587998315633E-2</v>
      </c>
    </row>
    <row r="110" spans="2:12">
      <c r="I110">
        <v>10.6</v>
      </c>
      <c r="J110">
        <f>EXP((-1)*사인형구동력!$D$3*데이터!I110)*(사인형구동력!$D$2*COS(SQRT(사인형구동력!$D$4^2-사인형구동력!$D$3^2)*데이터!I110)+사인형구동력!$D$2*COS((-1)*SQRT(사인형구동력!$D$4^2-사인형구동력!$D$3^2)*I110))</f>
        <v>-6.4305260506667183E-2</v>
      </c>
      <c r="K110">
        <f>사인형구동력!$D$9*COS(사인형구동력!$D$5*데이터!I110-사인형구동력!J116)</f>
        <v>6.7966138314780974E-2</v>
      </c>
      <c r="L110">
        <f t="shared" si="3"/>
        <v>3.660877808113791E-3</v>
      </c>
    </row>
    <row r="111" spans="2:12">
      <c r="I111">
        <v>10.7</v>
      </c>
      <c r="J111">
        <f>EXP((-1)*사인형구동력!$D$3*데이터!I111)*(사인형구동력!$D$2*COS(SQRT(사인형구동력!$D$4^2-사인형구동력!$D$3^2)*데이터!I111)+사인형구동력!$D$2*COS((-1)*SQRT(사인형구동력!$D$4^2-사인형구동력!$D$3^2)*I111))</f>
        <v>-5.7245348828915507E-2</v>
      </c>
      <c r="K111">
        <f>사인형구동력!$D$9*COS(사인형구동력!$D$5*데이터!I111-사인형구동력!J117)</f>
        <v>2.1036675332937872E-3</v>
      </c>
      <c r="L111">
        <f t="shared" si="3"/>
        <v>-5.5141681295621719E-2</v>
      </c>
    </row>
    <row r="112" spans="2:12">
      <c r="I112">
        <v>10.8</v>
      </c>
      <c r="J112">
        <f>EXP((-1)*사인형구동력!$D$3*데이터!I112)*(사인형구동력!$D$2*COS(SQRT(사인형구동력!$D$4^2-사인형구동력!$D$3^2)*데이터!I112)+사인형구동력!$D$2*COS((-1)*SQRT(사인형구동력!$D$4^2-사인형구동력!$D$3^2)*I112))</f>
        <v>-5.0041418968852072E-2</v>
      </c>
      <c r="K112">
        <f>사인형구동력!$D$9*COS(사인형구동력!$D$5*데이터!I112-사인형구동력!J118)</f>
        <v>-6.3835144755103324E-2</v>
      </c>
      <c r="L112">
        <f t="shared" si="3"/>
        <v>-0.1138765637239554</v>
      </c>
    </row>
    <row r="113" spans="9:12">
      <c r="I113">
        <v>10.9</v>
      </c>
      <c r="J113">
        <f>EXP((-1)*사인형구동력!$D$3*데이터!I113)*(사인형구동력!$D$2*COS(SQRT(사인형구동력!$D$4^2-사인형구동력!$D$3^2)*데이터!I113)+사인형구동력!$D$2*COS((-1)*SQRT(사인형구동력!$D$4^2-사인형구동력!$D$3^2)*I113))</f>
        <v>-4.2771720350728515E-2</v>
      </c>
      <c r="K113">
        <f>사인형구동력!$D$9*COS(사인형구동력!$D$5*데이터!I113-사인형구동력!J119)</f>
        <v>-0.12745739747920817</v>
      </c>
      <c r="L113">
        <f t="shared" si="3"/>
        <v>-0.17022911782993669</v>
      </c>
    </row>
    <row r="114" spans="9:12">
      <c r="I114">
        <v>11</v>
      </c>
      <c r="J114">
        <f>EXP((-1)*사인형구동력!$D$3*데이터!I114)*(사인형구동력!$D$2*COS(SQRT(사인형구동력!$D$4^2-사인형구동력!$D$3^2)*데이터!I114)+사인형구동력!$D$2*COS((-1)*SQRT(사인형구동력!$D$4^2-사인형구동력!$D$3^2)*I114))</f>
        <v>-3.5510583321049283E-2</v>
      </c>
      <c r="K114">
        <f>사인형구동력!$D$9*COS(사인형구동력!$D$5*데이터!I114-사인형구동력!J120)</f>
        <v>-0.18645425686704267</v>
      </c>
      <c r="L114">
        <f t="shared" si="3"/>
        <v>-0.22196484018809196</v>
      </c>
    </row>
    <row r="115" spans="9:12">
      <c r="I115">
        <v>11.1</v>
      </c>
      <c r="J115">
        <f>EXP((-1)*사인형구동력!$D$3*데이터!I115)*(사인형구동력!$D$2*COS(SQRT(사인형구동력!$D$4^2-사인형구동력!$D$3^2)*데이터!I115)+사인형구동력!$D$2*COS((-1)*SQRT(사인형구동력!$D$4^2-사인형구동력!$D$3^2)*I115))</f>
        <v>-2.8327926535126474E-2</v>
      </c>
      <c r="K115">
        <f>사인형구동력!$D$9*COS(사인형구동력!$D$5*데이터!I115-사인형구동력!J121)</f>
        <v>-0.23868474337822448</v>
      </c>
      <c r="L115">
        <f t="shared" si="3"/>
        <v>-0.26701266991335093</v>
      </c>
    </row>
    <row r="116" spans="9:12">
      <c r="I116">
        <v>11.2</v>
      </c>
      <c r="J116">
        <f>EXP((-1)*사인형구동력!$D$3*데이터!I116)*(사인형구동력!$D$2*COS(SQRT(사인형구동력!$D$4^2-사인형구동력!$D$3^2)*데이터!I116)+사인형구동력!$D$2*COS((-1)*SQRT(사인형구동력!$D$4^2-사인형구동력!$D$3^2)*I116))</f>
        <v>-2.1288835815021157E-2</v>
      </c>
      <c r="K116">
        <f>사인형구동력!$D$9*COS(사인형구동력!$D$5*데이터!I116-사인형구동력!J122)</f>
        <v>-0.28225342725318797</v>
      </c>
      <c r="L116">
        <f t="shared" si="3"/>
        <v>-0.30354226306820914</v>
      </c>
    </row>
    <row r="117" spans="9:12">
      <c r="I117">
        <v>11.3</v>
      </c>
      <c r="J117">
        <f>EXP((-1)*사인형구동력!$D$3*데이터!I117)*(사인형구동력!$D$2*COS(SQRT(사인형구동력!$D$4^2-사인형구동력!$D$3^2)*데이터!I117)+사인형구동력!$D$2*COS((-1)*SQRT(사인형구동력!$D$4^2-사인형구동력!$D$3^2)*I117))</f>
        <v>-1.4453214400865395E-2</v>
      </c>
      <c r="K117">
        <f>사인형구동력!$D$9*COS(사인형구동력!$D$5*데이터!I117-사인형구동력!J123)</f>
        <v>-0.31557921312947407</v>
      </c>
      <c r="L117">
        <f t="shared" si="3"/>
        <v>-0.33003242753033946</v>
      </c>
    </row>
    <row r="118" spans="9:12">
      <c r="I118">
        <v>11.4</v>
      </c>
      <c r="J118">
        <f>EXP((-1)*사인형구동력!$D$3*데이터!I118)*(사인형구동력!$D$2*COS(SQRT(사인형구동력!$D$4^2-사인형구동력!$D$3^2)*데이터!I118)+사인형구동력!$D$2*COS((-1)*SQRT(사인형구동력!$D$4^2-사인형구동력!$D$3^2)*I118))</f>
        <v>-7.8755038297388096E-3</v>
      </c>
      <c r="K118">
        <f>사인형구동력!$D$9*COS(사인형구동력!$D$5*데이터!I118-사인형구동력!J124)</f>
        <v>-0.33745271755059619</v>
      </c>
      <c r="L118">
        <f t="shared" si="3"/>
        <v>-0.34532822138033498</v>
      </c>
    </row>
    <row r="119" spans="9:12">
      <c r="I119">
        <v>11.5</v>
      </c>
      <c r="J119">
        <f>EXP((-1)*사인형구동력!$D$3*데이터!I119)*(사인형구동력!$D$2*COS(SQRT(사인형구동력!$D$4^2-사인형구동력!$D$3^2)*데이터!I119)+사인형구동력!$D$2*COS((-1)*SQRT(사인형구동력!$D$4^2-사인형구동력!$D$3^2)*I119))</f>
        <v>-1.6044740359397308E-3</v>
      </c>
      <c r="K119">
        <f>사인형구동력!$D$9*COS(사인형구동력!$D$5*데이터!I119-사인형구동력!J125)</f>
        <v>-0.34708015715371154</v>
      </c>
      <c r="L119">
        <f t="shared" si="3"/>
        <v>-0.34868463118965126</v>
      </c>
    </row>
    <row r="120" spans="9:12">
      <c r="I120">
        <v>11.6</v>
      </c>
      <c r="J120">
        <f>EXP((-1)*사인형구동력!$D$3*데이터!I120)*(사인형구동력!$D$2*COS(SQRT(사인형구동력!$D$4^2-사인형구동력!$D$3^2)*데이터!I120)+사인형구동력!$D$2*COS((-1)*SQRT(사인형구동력!$D$4^2-사인형구동력!$D$3^2)*I120))</f>
        <v>4.3169193229175172E-3</v>
      </c>
      <c r="K120">
        <f>사인형구동력!$D$9*COS(사인형구동력!$D$5*데이터!I120-사인형구동력!J126)</f>
        <v>-0.3441121548460323</v>
      </c>
      <c r="L120">
        <f t="shared" si="3"/>
        <v>-0.3397952355231148</v>
      </c>
    </row>
    <row r="121" spans="9:12">
      <c r="I121">
        <v>11.7</v>
      </c>
      <c r="J121">
        <f>EXP((-1)*사인형구동력!$D$3*데이터!I121)*(사인형구동력!$D$2*COS(SQRT(사인형구동력!$D$4^2-사인형구동력!$D$3^2)*데이터!I121)+사인형구동력!$D$2*COS((-1)*SQRT(사인형구동력!$D$4^2-사인형구동력!$D$3^2)*I121))</f>
        <v>9.8516128452810596E-3</v>
      </c>
      <c r="K121">
        <f>사인형구동력!$D$9*COS(사인형구동력!$D$5*데이터!I121-사인형구동력!J127)</f>
        <v>-0.32865641860188921</v>
      </c>
      <c r="L121">
        <f t="shared" si="3"/>
        <v>-0.31880480575660813</v>
      </c>
    </row>
    <row r="122" spans="9:12">
      <c r="I122">
        <v>11.8</v>
      </c>
      <c r="J122">
        <f>EXP((-1)*사인형구동력!$D$3*데이터!I122)*(사인형구동력!$D$2*COS(SQRT(사인형구동력!$D$4^2-사인형구동력!$D$3^2)*데이터!I122)+사인형구동력!$D$2*COS((-1)*SQRT(사인형구동력!$D$4^2-사인형구동력!$D$3^2)*I122))</f>
        <v>1.4968451681800382E-2</v>
      </c>
      <c r="K122">
        <f>사인형구동력!$D$9*COS(사인형구동력!$D$5*데이터!I122-사인형구동력!J128)</f>
        <v>-0.30127383277044223</v>
      </c>
      <c r="L122">
        <f t="shared" si="3"/>
        <v>-0.28630538108864184</v>
      </c>
    </row>
    <row r="123" spans="9:12">
      <c r="I123">
        <v>11.9</v>
      </c>
      <c r="J123">
        <f>EXP((-1)*사인형구동력!$D$3*데이터!I123)*(사인형구동력!$D$2*COS(SQRT(사인형구동력!$D$4^2-사인형구동력!$D$3^2)*데이터!I123)+사인형구동력!$D$2*COS((-1)*SQRT(사인형구동력!$D$4^2-사인형구동력!$D$3^2)*I123))</f>
        <v>1.9642147582340449E-2</v>
      </c>
      <c r="K123">
        <f>사인형구동력!$D$9*COS(사인형구동력!$D$5*데이터!I123-사인형구동력!J129)</f>
        <v>-0.26295810373939171</v>
      </c>
      <c r="L123">
        <f t="shared" si="3"/>
        <v>-0.24331595615705126</v>
      </c>
    </row>
    <row r="124" spans="9:12">
      <c r="I124">
        <v>12</v>
      </c>
      <c r="J124">
        <f>EXP((-1)*사인형구동력!$D$3*데이터!I124)*(사인형구동력!$D$2*COS(SQRT(사인형구동력!$D$4^2-사인형구동력!$D$3^2)*데이터!I124)+사인형구동력!$D$2*COS((-1)*SQRT(사인형구동력!$D$4^2-사인형구동력!$D$3^2)*I124))</f>
        <v>2.3853182492890174E-2</v>
      </c>
      <c r="K124">
        <f>사인형구동력!$D$9*COS(사인형구동력!$D$5*데이터!I124-사인형구동력!J130)</f>
        <v>-0.2150996986078583</v>
      </c>
      <c r="L124">
        <f t="shared" si="3"/>
        <v>-0.19124651611496812</v>
      </c>
    </row>
    <row r="125" spans="9:12">
      <c r="I125">
        <v>12.1</v>
      </c>
      <c r="J125">
        <f>EXP((-1)*사인형구동력!$D$3*데이터!I125)*(사인형구동력!$D$2*COS(SQRT(사인형구동력!$D$4^2-사인형구동력!$D$3^2)*데이터!I125)+사인형구동력!$D$2*COS((-1)*SQRT(사인형구동력!$D$4^2-사인형구동력!$D$3^2)*I125))</f>
        <v>2.758766180819058E-2</v>
      </c>
      <c r="K125">
        <f>사인형구동력!$D$9*COS(사인형구동력!$D$5*데이터!I125-사인형구동력!J131)</f>
        <v>-0.15943538552393055</v>
      </c>
      <c r="L125">
        <f t="shared" si="3"/>
        <v>-0.13184772371573997</v>
      </c>
    </row>
    <row r="126" spans="9:12">
      <c r="I126">
        <v>12.2</v>
      </c>
      <c r="J126">
        <f>EXP((-1)*사인형구동력!$D$3*데이터!I126)*(사인형구동력!$D$2*COS(SQRT(사인형구동력!$D$4^2-사인형구동력!$D$3^2)*데이터!I126)+사인형구동력!$D$2*COS((-1)*SQRT(사인형구동력!$D$4^2-사인형구동력!$D$3^2)*I126))</f>
        <v>3.083712163503852E-2</v>
      </c>
      <c r="K126">
        <f>사인형구동력!$D$9*COS(사인형구동력!$D$5*데이터!I126-사인형구동력!J132)</f>
        <v>-9.7985206853908588E-2</v>
      </c>
      <c r="L126">
        <f t="shared" si="3"/>
        <v>-6.7148085218870071E-2</v>
      </c>
    </row>
    <row r="127" spans="9:12">
      <c r="I127">
        <v>12.3</v>
      </c>
      <c r="J127">
        <f>EXP((-1)*사인형구동력!$D$3*데이터!I127)*(사인형구동력!$D$2*COS(SQRT(사인형구동력!$D$4^2-사인형구동력!$D$3^2)*데이터!I127)+사인형구동력!$D$2*COS((-1)*SQRT(사인형구동력!$D$4^2-사인형구동력!$D$3^2)*I127))</f>
        <v>3.3598294613600262E-2</v>
      </c>
      <c r="K127">
        <f>사인형구동력!$D$9*COS(사인형구동력!$D$5*데이터!I127-사인형구동력!J133)</f>
        <v>-3.2979172409338696E-2</v>
      </c>
      <c r="L127">
        <f t="shared" si="3"/>
        <v>6.1912220426156572E-4</v>
      </c>
    </row>
    <row r="128" spans="9:12">
      <c r="I128">
        <v>12.4</v>
      </c>
      <c r="J128">
        <f>EXP((-1)*사인형구동력!$D$3*데이터!I128)*(사인형구동력!$D$2*COS(SQRT(사인형구동력!$D$4^2-사인형구동력!$D$3^2)*데이터!I128)+사인형구동력!$D$2*COS((-1)*SQRT(사인형구동력!$D$4^2-사인형구동력!$D$3^2)*I128))</f>
        <v>3.5872838981154023E-2</v>
      </c>
      <c r="K128">
        <f>사인형구동력!$D$9*COS(사인형구동력!$D$5*데이터!I128-사인형구동력!J134)</f>
        <v>3.3223666985862634E-2</v>
      </c>
      <c r="L128">
        <f t="shared" si="3"/>
        <v>6.9096505967016664E-2</v>
      </c>
    </row>
    <row r="129" spans="9:12">
      <c r="I129">
        <v>12.5</v>
      </c>
      <c r="J129">
        <f>EXP((-1)*사인형구동력!$D$3*데이터!I129)*(사인형구동력!$D$2*COS(SQRT(사인형구동력!$D$4^2-사인형구동력!$D$3^2)*데이터!I129)+사인형구동력!$D$2*COS((-1)*SQRT(사인형구동력!$D$4^2-사인형구동력!$D$3^2)*I129))</f>
        <v>3.7667035646348497E-2</v>
      </c>
      <c r="K129">
        <f>사인형구동력!$D$9*COS(사인형구동력!$D$5*데이터!I129-사인형구동력!J135)</f>
        <v>9.8220828790573825E-2</v>
      </c>
      <c r="L129">
        <f t="shared" si="3"/>
        <v>0.13588786443692233</v>
      </c>
    </row>
    <row r="130" spans="9:12">
      <c r="I130">
        <v>12.6</v>
      </c>
      <c r="J130">
        <f>EXP((-1)*사인형구동력!$D$3*데이터!I130)*(사인형구동력!$D$2*COS(SQRT(사인형구동력!$D$4^2-사인형구동력!$D$3^2)*데이터!I130)+사인형구동력!$D$2*COS((-1)*SQRT(사인형구동력!$D$4^2-사인형구동력!$D$3^2)*I130))</f>
        <v>3.8991458074620199E-2</v>
      </c>
      <c r="K130">
        <f>사인형구동력!$D$9*COS(사인형구동력!$D$5*데이터!I130-사인형구동력!J136)</f>
        <v>0.1596535841665018</v>
      </c>
      <c r="L130">
        <f t="shared" si="3"/>
        <v>0.19864504224112201</v>
      </c>
    </row>
    <row r="131" spans="9:12">
      <c r="I131">
        <v>12.7</v>
      </c>
      <c r="J131">
        <f>EXP((-1)*사인형구동력!$D$3*데이터!I131)*(사인형구동력!$D$2*COS(SQRT(사인형구동력!$D$4^2-사인형구동력!$D$3^2)*데이터!I131)+사인형구동력!$D$2*COS((-1)*SQRT(사인형구동력!$D$4^2-사인형구동력!$D$3^2)*I131))</f>
        <v>3.9860619769518851E-2</v>
      </c>
      <c r="K131">
        <f>사인형구동력!$D$9*COS(사인형구동력!$D$5*데이터!I131-사인형구동력!J137)</f>
        <v>0.2152925555885728</v>
      </c>
      <c r="L131">
        <f t="shared" si="3"/>
        <v>0.25515317535809168</v>
      </c>
    </row>
    <row r="132" spans="9:12">
      <c r="I132">
        <v>12.8</v>
      </c>
      <c r="J132">
        <f>EXP((-1)*사인형구동력!$D$3*데이터!I132)*(사인형구동력!$D$2*COS(SQRT(사인형구동력!$D$4^2-사인형구동력!$D$3^2)*데이터!I132)+사인형구동력!$D$2*COS((-1)*SQRT(사인형구동력!$D$4^2-사인형구동력!$D$3^2)*I132))</f>
        <v>4.0292604073318326E-2</v>
      </c>
      <c r="K132">
        <f>사인형구동력!$D$9*COS(사인형구동력!$D$5*데이터!I132-사인형구동력!J138)</f>
        <v>0.26311862033231354</v>
      </c>
      <c r="L132">
        <f t="shared" si="3"/>
        <v>0.30341122440563184</v>
      </c>
    </row>
    <row r="133" spans="9:12">
      <c r="I133">
        <v>12.9</v>
      </c>
      <c r="J133">
        <f>EXP((-1)*사인형구동력!$D$3*데이터!I133)*(사인형구동력!$D$2*COS(SQRT(사인형구동력!$D$4^2-사인형구동력!$D$3^2)*데이터!I133)+사인형구동력!$D$2*COS((-1)*SQRT(사인형구동력!$D$4^2-사인형구동력!$D$3^2)*I133))</f>
        <v>4.0308680906686711E-2</v>
      </c>
      <c r="K133">
        <f>사인형구동력!$D$9*COS(사인형구동력!$D$5*데이터!I133-사인형구동력!J139)</f>
        <v>0.30139618387327166</v>
      </c>
      <c r="L133">
        <f t="shared" ref="L133:L196" si="4">J133+K133</f>
        <v>0.34170486477995837</v>
      </c>
    </row>
    <row r="134" spans="9:12">
      <c r="I134">
        <v>13</v>
      </c>
      <c r="J134">
        <f>EXP((-1)*사인형구동력!$D$3*데이터!I134)*(사인형구동력!$D$2*COS(SQRT(사인형구동력!$D$4^2-사인형구동력!$D$3^2)*데이터!I134)+사인형구동력!$D$2*COS((-1)*SQRT(사인형구동력!$D$4^2-사인형구동력!$D$3^2)*I134))</f>
        <v>3.9932914924817896E-2</v>
      </c>
      <c r="K134">
        <f>사인형구동력!$D$9*COS(사인형구동력!$D$5*데이터!I134-사인형구동력!J140)</f>
        <v>0.32873616412729467</v>
      </c>
      <c r="L134">
        <f t="shared" si="4"/>
        <v>0.36866907905211255</v>
      </c>
    </row>
    <row r="135" spans="9:12">
      <c r="I135">
        <v>13.1</v>
      </c>
      <c r="J135">
        <f>EXP((-1)*사인형구동력!$D$3*데이터!I135)*(사인형구동력!$D$2*COS(SQRT(사인형구동력!$D$4^2-사인형구동력!$D$3^2)*데이터!I135)+사인형구동력!$D$2*COS((-1)*SQRT(사인형구동력!$D$4^2-사인형구동력!$D$3^2)*I135))</f>
        <v>3.9191769389924247E-2</v>
      </c>
      <c r="K135">
        <f>사인형구동력!$D$9*COS(사인형구동력!$D$5*데이터!I135-사인형구동력!J141)</f>
        <v>0.34414640085118237</v>
      </c>
      <c r="L135">
        <f t="shared" si="4"/>
        <v>0.38333817024110661</v>
      </c>
    </row>
    <row r="136" spans="9:12">
      <c r="I136">
        <v>13.2</v>
      </c>
      <c r="J136">
        <f>EXP((-1)*사인형구동력!$D$3*데이터!I136)*(사인형구동력!$D$2*COS(SQRT(사인형구동력!$D$4^2-사인형구동력!$D$3^2)*데이터!I136)+사인형구동력!$D$2*COS((-1)*SQRT(사인형구동력!$D$4^2-사인형구동력!$D$3^2)*I136))</f>
        <v>3.8113709851126137E-2</v>
      </c>
      <c r="K136">
        <f>사인형구동력!$D$9*COS(사인형구동력!$D$5*데이터!I136-사인형구동력!J142)</f>
        <v>0.34706766086064961</v>
      </c>
      <c r="L136">
        <f t="shared" si="4"/>
        <v>0.38518137071177572</v>
      </c>
    </row>
    <row r="137" spans="9:12">
      <c r="I137">
        <v>13.3</v>
      </c>
      <c r="J137">
        <f>EXP((-1)*사인형구동력!$D$3*데이터!I137)*(사인형구동력!$D$2*COS(SQRT(사인형구동력!$D$4^2-사인형구동력!$D$3^2)*데이터!I137)+사인형구동력!$D$2*COS((-1)*SQRT(사인형구동력!$D$4^2-사인형구동력!$D$3^2)*I137))</f>
        <v>3.6728811486397783E-2</v>
      </c>
      <c r="K137">
        <f>사인형구동력!$D$9*COS(사인형구동력!$D$5*데이터!I137-사인형구동력!J143)</f>
        <v>0.33739393244630494</v>
      </c>
      <c r="L137">
        <f t="shared" si="4"/>
        <v>0.37412274393270273</v>
      </c>
    </row>
    <row r="138" spans="9:12">
      <c r="I138">
        <v>13.4</v>
      </c>
      <c r="J138">
        <f>EXP((-1)*사인형구동력!$D$3*데이터!I138)*(사인형구동력!$D$2*COS(SQRT(사인형구동력!$D$4^2-사인형구동력!$D$3^2)*데이터!I138)+사인형구동력!$D$2*COS((-1)*SQRT(사인형구동력!$D$4^2-사인형구동력!$D$3^2)*I138))</f>
        <v>3.50683737012377E-2</v>
      </c>
      <c r="K138">
        <f>사인형구동력!$D$9*COS(사인형구동력!$D$5*데이터!I138-사인형구동력!J144)</f>
        <v>0.31547627250896065</v>
      </c>
      <c r="L138">
        <f t="shared" si="4"/>
        <v>0.35054464621019837</v>
      </c>
    </row>
    <row r="139" spans="9:12">
      <c r="I139">
        <v>13.5</v>
      </c>
      <c r="J139">
        <f>EXP((-1)*사인형구동력!$D$3*데이터!I139)*(사인형구동력!$D$2*COS(SQRT(사인형구동력!$D$4^2-사인형구동력!$D$3^2)*데이터!I139)+사인형구동력!$D$2*COS((-1)*SQRT(사인형구동력!$D$4^2-사인형구동력!$D$3^2)*I139))</f>
        <v>3.3164545299019438E-2</v>
      </c>
      <c r="K139">
        <f>사인형구동력!$D$9*COS(사인형구동력!$D$5*데이터!I139-사인형구동력!J145)</f>
        <v>0.28211006680280465</v>
      </c>
      <c r="L139">
        <f t="shared" si="4"/>
        <v>0.31527461210182406</v>
      </c>
    </row>
    <row r="140" spans="9:12">
      <c r="I140">
        <v>13.6</v>
      </c>
      <c r="J140">
        <f>EXP((-1)*사인형구동력!$D$3*데이터!I140)*(사인형구동력!$D$2*COS(SQRT(사인형구동력!$D$4^2-사인형구동력!$D$3^2)*데이터!I140)+사인형구동력!$D$2*COS((-1)*SQRT(사인형구동력!$D$4^2-사인형구동력!$D$3^2)*I140))</f>
        <v>3.1049963242409495E-2</v>
      </c>
      <c r="K140">
        <f>사인형구동력!$D$9*COS(사인형구동력!$D$5*데이터!I140-사인형구동력!J146)</f>
        <v>0.23850616560865362</v>
      </c>
      <c r="L140">
        <f t="shared" si="4"/>
        <v>0.26955612885106311</v>
      </c>
    </row>
    <row r="141" spans="9:12">
      <c r="I141">
        <v>13.7</v>
      </c>
      <c r="J141">
        <f>EXP((-1)*사인형구동력!$D$3*데이터!I141)*(사인형구동력!$D$2*COS(SQRT(사인형구동력!$D$4^2-사인형구동력!$D$3^2)*데이터!I141)+사인형구동력!$D$2*COS((-1)*SQRT(사인형구동력!$D$4^2-사인형구동력!$D$3^2)*I141))</f>
        <v>2.8757407717598257E-2</v>
      </c>
      <c r="K141">
        <f>사인형구동력!$D$9*COS(사인형구동력!$D$5*데이터!I141-사인형구동력!J147)</f>
        <v>0.18624694231563732</v>
      </c>
      <c r="L141">
        <f t="shared" si="4"/>
        <v>0.21500435003323559</v>
      </c>
    </row>
    <row r="142" spans="9:12">
      <c r="I142">
        <v>13.8</v>
      </c>
      <c r="J142">
        <f>EXP((-1)*사인형구동력!$D$3*데이터!I142)*(사인형구동력!$D$2*COS(SQRT(사인형구동력!$D$4^2-사인형구동력!$D$3^2)*데이터!I142)+사인형구동력!$D$2*COS((-1)*SQRT(사인형구동력!$D$4^2-사인형구동력!$D$3^2)*I142))</f>
        <v>2.6319475897069584E-2</v>
      </c>
      <c r="K142">
        <f>사인형구동력!$D$9*COS(사인형구동력!$D$5*데이터!I142-사인형구동력!J148)</f>
        <v>0.127228869533102</v>
      </c>
      <c r="L142">
        <f t="shared" si="4"/>
        <v>0.1535483454301716</v>
      </c>
    </row>
    <row r="143" spans="9:12">
      <c r="I143">
        <v>13.9</v>
      </c>
      <c r="J143">
        <f>EXP((-1)*사인형구동력!$D$3*데이터!I143)*(사인형구동력!$D$2*COS(SQRT(사인형구동력!$D$4^2-사인형구동력!$D$3^2)*데이터!I143)+사인형구동력!$D$2*COS((-1)*SQRT(사인형구동력!$D$4^2-사인형구동력!$D$3^2)*I143))</f>
        <v>2.3768276475783161E-2</v>
      </c>
      <c r="K143">
        <f>사인형구동력!$D$9*COS(사인형구동력!$D$5*데이터!I143-사인형구동력!J149)</f>
        <v>6.359369662960003E-2</v>
      </c>
      <c r="L143">
        <f t="shared" si="4"/>
        <v>8.7361973105383184E-2</v>
      </c>
    </row>
    <row r="144" spans="9:12">
      <c r="I144">
        <v>14</v>
      </c>
      <c r="J144">
        <f>EXP((-1)*사인형구동력!$D$3*데이터!I144)*(사인형구동력!$D$2*COS(SQRT(사인형구동력!$D$4^2-사인형구동력!$D$3^2)*데이터!I144)+사인형구동력!$D$2*COS((-1)*SQRT(사인형구동력!$D$4^2-사인형구동력!$D$3^2)*I144))</f>
        <v>2.1135146733354072E-2</v>
      </c>
      <c r="K144">
        <f>사인형구동력!$D$9*COS(사인형구동력!$D$5*데이터!I144-사인형구동력!J150)</f>
        <v>-2.3492737531917076E-3</v>
      </c>
      <c r="L144">
        <f t="shared" si="4"/>
        <v>1.8785872980162363E-2</v>
      </c>
    </row>
    <row r="145" spans="9:12">
      <c r="I145">
        <v>14.1</v>
      </c>
      <c r="J145">
        <f>EXP((-1)*사인형구동력!$D$3*데이터!I145)*(사인형구동력!$D$2*COS(SQRT(사인형구동력!$D$4^2-사인형구동력!$D$3^2)*데이터!I145)+사인형구동력!$D$2*COS((-1)*SQRT(사인형구동력!$D$4^2-사인형구동력!$D$3^2)*I145))</f>
        <v>1.8450393554300667E-2</v>
      </c>
      <c r="K145">
        <f>사인형구동력!$D$9*COS(사인형구동력!$D$5*데이터!I145-사인형구동력!J151)</f>
        <v>-6.8206989647989838E-2</v>
      </c>
      <c r="L145">
        <f t="shared" si="4"/>
        <v>-4.9756596093689168E-2</v>
      </c>
    </row>
    <row r="146" spans="9:12">
      <c r="I146">
        <v>14.2</v>
      </c>
      <c r="J146">
        <f>EXP((-1)*사인형구동력!$D$3*데이터!I146)*(사인형구동력!$D$2*COS(SQRT(사인형구동력!$D$4^2-사인형구동력!$D$3^2)*데이터!I146)+사인형구동력!$D$2*COS((-1)*SQRT(사인형구동력!$D$4^2-사인형구동력!$D$3^2)*I146))</f>
        <v>1.5743059522691137E-2</v>
      </c>
      <c r="K146">
        <f>사인형구동력!$D$9*COS(사인형구동력!$D$5*데이터!I146-사인형구동력!J152)</f>
        <v>-0.13158949294905573</v>
      </c>
      <c r="L146">
        <f t="shared" si="4"/>
        <v>-0.11584643342636458</v>
      </c>
    </row>
    <row r="147" spans="9:12">
      <c r="I147">
        <v>14.3</v>
      </c>
      <c r="J147">
        <f>EXP((-1)*사인형구동력!$D$3*데이터!I147)*(사인형구동력!$D$2*COS(SQRT(사인형구동력!$D$4^2-사인형구동력!$D$3^2)*데이터!I147)+사인형구동력!$D$2*COS((-1)*SQRT(사인형구동력!$D$4^2-사인형구동력!$D$3^2)*I147))</f>
        <v>1.304071489934336E-2</v>
      </c>
      <c r="K147">
        <f>사인형구동력!$D$9*COS(사인형구동력!$D$5*데이터!I147-사인형구동력!J153)</f>
        <v>-0.19019665032397473</v>
      </c>
      <c r="L147">
        <f t="shared" si="4"/>
        <v>-0.17715593542463137</v>
      </c>
    </row>
    <row r="148" spans="9:12">
      <c r="I148">
        <v>14.4</v>
      </c>
      <c r="J148">
        <f>EXP((-1)*사인형구동력!$D$3*데이터!I148)*(사인형구동력!$D$2*COS(SQRT(사인형구동력!$D$4^2-사인형구동력!$D$3^2)*데이터!I148)+사인형구동력!$D$2*COS((-1)*SQRT(사인형구동력!$D$4^2-사인형구동력!$D$3^2)*I148))</f>
        <v>1.0369275991664281E-2</v>
      </c>
      <c r="K148">
        <f>사인형구동력!$D$9*COS(사인형구동력!$D$5*데이터!I148-사인형구동력!J154)</f>
        <v>-0.24190162440950794</v>
      </c>
      <c r="L148">
        <f t="shared" si="4"/>
        <v>-0.23153234841784365</v>
      </c>
    </row>
    <row r="149" spans="9:12">
      <c r="I149">
        <v>14.5</v>
      </c>
      <c r="J149">
        <f>EXP((-1)*사인형구동력!$D$3*데이터!I149)*(사인형구동력!$D$2*COS(SQRT(사인형구동력!$D$4^2-사인형구동력!$D$3^2)*데이터!I149)+사인형구동력!$D$2*COS((-1)*SQRT(사인형구동력!$D$4^2-사인형구동력!$D$3^2)*I149))</f>
        <v>7.7528501405584333E-3</v>
      </c>
      <c r="K149">
        <f>사인형구동력!$D$9*COS(사인형구동력!$D$5*데이터!I149-사인형구동력!J155)</f>
        <v>-0.28482805614516127</v>
      </c>
      <c r="L149">
        <f t="shared" si="4"/>
        <v>-0.27707520600460284</v>
      </c>
    </row>
    <row r="150" spans="9:12">
      <c r="I150">
        <v>14.6</v>
      </c>
      <c r="J150">
        <f>EXP((-1)*사인형구동력!$D$3*데이터!I150)*(사인형구동력!$D$2*COS(SQRT(사인형구동력!$D$4^2-사인형구동력!$D$3^2)*데이터!I150)+사인형구동력!$D$2*COS((-1)*SQRT(사인형구동력!$D$4^2-사인형구동력!$D$3^2)*I150))</f>
        <v>5.2136072776388818E-3</v>
      </c>
      <c r="K150">
        <f>사인형구동력!$D$9*COS(사인형구동력!$D$5*데이터!I150-사인형구동력!J156)</f>
        <v>-0.31741815731913359</v>
      </c>
      <c r="L150">
        <f t="shared" si="4"/>
        <v>-0.31220455004149472</v>
      </c>
    </row>
    <row r="151" spans="9:12">
      <c r="I151">
        <v>14.7</v>
      </c>
      <c r="J151">
        <f>EXP((-1)*사인형구동력!$D$3*데이터!I151)*(사인형구동력!$D$2*COS(SQRT(사인형구동력!$D$4^2-사인형구동력!$D$3^2)*데이터!I151)+사인형구동력!$D$2*COS((-1)*SQRT(사인형구동력!$D$4^2-사인형구동력!$D$3^2)*I151))</f>
        <v>2.7716777510219141E-3</v>
      </c>
      <c r="K151">
        <f>사인형구동력!$D$9*COS(사인형구동력!$D$5*데이터!I151-사인형구동력!J157)</f>
        <v>-0.33848924226719723</v>
      </c>
      <c r="L151">
        <f t="shared" si="4"/>
        <v>-0.33571756451617529</v>
      </c>
    </row>
    <row r="152" spans="9:12">
      <c r="I152">
        <v>14.8</v>
      </c>
      <c r="J152">
        <f>EXP((-1)*사인형구동력!$D$3*데이터!I152)*(사인형구동력!$D$2*COS(SQRT(사인형구동력!$D$4^2-사인형구동력!$D$3^2)*데이터!I152)+사인형구동력!$D$2*COS((-1)*SQRT(사인형구동력!$D$4^2-사인형구동력!$D$3^2)*I152))</f>
        <v>4.450758808101836E-4</v>
      </c>
      <c r="K152">
        <f>사인형구동력!$D$9*COS(사인형구동력!$D$5*데이터!I152-사인형구동력!J158)</f>
        <v>-0.34727664720494733</v>
      </c>
      <c r="L152">
        <f t="shared" si="4"/>
        <v>-0.34683157132413717</v>
      </c>
    </row>
    <row r="153" spans="9:12">
      <c r="I153">
        <v>14.9</v>
      </c>
      <c r="J153">
        <f>EXP((-1)*사인형구동력!$D$3*데이터!I153)*(사인형구동력!$D$2*COS(SQRT(사인형구동력!$D$4^2-사인형구동력!$D$3^2)*데이터!I153)+사인형구동력!$D$2*COS((-1)*SQRT(사인형구동력!$D$4^2-사인형구동력!$D$3^2)*I153))</f>
        <v>-1.7503515127707181E-3</v>
      </c>
      <c r="K153">
        <f>사인형구동력!$D$9*COS(사인형구동력!$D$5*데이터!I153-사인형구동력!J159)</f>
        <v>-0.34346147966285268</v>
      </c>
      <c r="L153">
        <f t="shared" si="4"/>
        <v>-0.34521183117562337</v>
      </c>
    </row>
    <row r="154" spans="9:12">
      <c r="I154">
        <v>15</v>
      </c>
      <c r="J154">
        <f>EXP((-1)*사인형구동력!$D$3*데이터!I154)*(사인형구동력!$D$2*COS(SQRT(사인형구동력!$D$4^2-사인형구동력!$D$3^2)*데이터!I154)+사인형구동력!$D$2*COS((-1)*SQRT(사인형구동력!$D$4^2-사인형구동력!$D$3^2)*I154))</f>
        <v>-3.8009525637111175E-3</v>
      </c>
      <c r="K154">
        <f>사인형구동력!$D$9*COS(사인형구동력!$D$5*데이터!I154-사인형구동력!J160)</f>
        <v>-0.32718219100485929</v>
      </c>
      <c r="L154">
        <f t="shared" si="4"/>
        <v>-0.33098314356857039</v>
      </c>
    </row>
    <row r="155" spans="9:12">
      <c r="I155">
        <v>15.1</v>
      </c>
      <c r="J155">
        <f>EXP((-1)*사인형구동력!$D$3*데이터!I155)*(사인형구동력!$D$2*COS(SQRT(사인형구동력!$D$4^2-사인형구동력!$D$3^2)*데이터!I155)+사인형구동력!$D$2*COS((-1)*SQRT(사인형구동력!$D$4^2-사인형구동력!$D$3^2)*I155))</f>
        <v>-5.6952749294556194E-3</v>
      </c>
      <c r="K155">
        <f>사인형구동력!$D$9*COS(사인형구동력!$D$5*데이터!I155-사인형구동력!J161)</f>
        <v>-0.29902955206708259</v>
      </c>
      <c r="L155">
        <f t="shared" si="4"/>
        <v>-0.30472482699653819</v>
      </c>
    </row>
    <row r="156" spans="9:12">
      <c r="I156">
        <v>15.2</v>
      </c>
      <c r="J156">
        <f>EXP((-1)*사인형구동력!$D$3*데이터!I156)*(사인형구동력!$D$2*COS(SQRT(사인형구동력!$D$4^2-사인형구동력!$D$3^2)*데이터!I156)+사인형구동력!$D$2*COS((-1)*SQRT(사인형구동력!$D$4^2-사인형구동력!$D$3^2)*I156))</f>
        <v>-7.4240487634541661E-3</v>
      </c>
      <c r="K156">
        <f>사인형구동력!$D$9*COS(사인형구동력!$D$5*데이터!I156-사인형구동력!J162)</f>
        <v>-0.26002521424925773</v>
      </c>
      <c r="L156">
        <f t="shared" si="4"/>
        <v>-0.26744926301271188</v>
      </c>
    </row>
    <row r="157" spans="9:12">
      <c r="I157">
        <v>15.3</v>
      </c>
      <c r="J157">
        <f>EXP((-1)*사인형구동력!$D$3*데이터!I157)*(사인형구동력!$D$2*COS(SQRT(사인형구동력!$D$4^2-사인형구동력!$D$3^2)*데이터!I157)+사인형구동력!$D$2*COS((-1)*SQRT(사인형구동력!$D$4^2-사인형구동력!$D$3^2)*I157))</f>
        <v>-8.9801495138480767E-3</v>
      </c>
      <c r="K157">
        <f>사인형구동력!$D$9*COS(사인형구동력!$D$5*데이터!I157-사인형구동력!J163)</f>
        <v>-0.21158463407094449</v>
      </c>
      <c r="L157">
        <f t="shared" si="4"/>
        <v>-0.22056478358479256</v>
      </c>
    </row>
    <row r="158" spans="9:12">
      <c r="I158">
        <v>15.4</v>
      </c>
      <c r="J158">
        <f>EXP((-1)*사인형구동력!$D$3*데이터!I158)*(사인형구동력!$D$2*COS(SQRT(사인형구동력!$D$4^2-사인형구동력!$D$3^2)*데이터!I158)+사인형구동력!$D$2*COS((-1)*SQRT(사인형구동력!$D$4^2-사인형구동력!$D$3^2)*I158))</f>
        <v>-1.0358542083897139E-2</v>
      </c>
      <c r="K158">
        <f>사인형구동력!$D$9*COS(사인형구동력!$D$5*데이터!I158-사인형구동력!J164)</f>
        <v>-0.15546570664998902</v>
      </c>
      <c r="L158">
        <f t="shared" si="4"/>
        <v>-0.16582424873388615</v>
      </c>
    </row>
    <row r="159" spans="9:12">
      <c r="I159">
        <v>15.5</v>
      </c>
      <c r="J159">
        <f>EXP((-1)*사인형구동력!$D$3*데이터!I159)*(사인형구동력!$D$2*COS(SQRT(사인형구동력!$D$4^2-사인형구동력!$D$3^2)*데이터!I159)+사인형구동력!$D$2*COS((-1)*SQRT(사인형구동력!$D$4^2-사인형구동력!$D$3^2)*I159))</f>
        <v>-1.1556207981078467E-2</v>
      </c>
      <c r="K159">
        <f>사인형구동력!$D$9*COS(사인형구동력!$D$5*데이터!I159-사인형구동력!J165)</f>
        <v>-9.3704972179939186E-2</v>
      </c>
      <c r="L159">
        <f t="shared" si="4"/>
        <v>-0.10526118016101765</v>
      </c>
    </row>
    <row r="160" spans="9:12">
      <c r="I160">
        <v>15.6</v>
      </c>
      <c r="J160">
        <f>EXP((-1)*사인형구동력!$D$3*데이터!I160)*(사인형구동력!$D$2*COS(SQRT(사인형구동력!$D$4^2-사인형구동력!$D$3^2)*데이터!I160)+사인형구동력!$D$2*COS((-1)*SQRT(사인형구동력!$D$4^2-사인형구동력!$D$3^2)*I160))</f>
        <v>-1.2572057152014437E-2</v>
      </c>
      <c r="K160">
        <f>사인형구동력!$D$9*COS(사인형구동력!$D$5*데이터!I160-사인형구동력!J166)</f>
        <v>-2.854371045553877E-2</v>
      </c>
      <c r="L160">
        <f t="shared" si="4"/>
        <v>-4.1115767607553207E-2</v>
      </c>
    </row>
    <row r="161" spans="9:12">
      <c r="I161">
        <v>15.7</v>
      </c>
      <c r="J161">
        <f>EXP((-1)*사인형구동력!$D$3*데이터!I161)*(사인형구동력!$D$2*COS(SQRT(사인형구동력!$D$4^2-사인형구동력!$D$3^2)*데이터!I161)+사인형구동력!$D$2*COS((-1)*SQRT(사인형구동력!$D$4^2-사인형구동력!$D$3^2)*I161))</f>
        <v>-1.3406826250067552E-2</v>
      </c>
      <c r="K161">
        <f>사인형구동력!$D$9*COS(사인형구동력!$D$5*데이터!I161-사인형구동력!J167)</f>
        <v>3.7653394544689273E-2</v>
      </c>
      <c r="L161">
        <f t="shared" si="4"/>
        <v>2.4246568294621719E-2</v>
      </c>
    </row>
    <row r="162" spans="9:12">
      <c r="I162">
        <v>15.8</v>
      </c>
      <c r="J162">
        <f>EXP((-1)*사인형구동력!$D$3*데이터!I162)*(사인형구동력!$D$2*COS(SQRT(사인형구동력!$D$4^2-사인형구동력!$D$3^2)*데이터!I162)+사인형구동력!$D$2*COS((-1)*SQRT(사인형구동력!$D$4^2-사인형구동력!$D$3^2)*I162))</f>
        <v>-1.4062965112285468E-2</v>
      </c>
      <c r="K162">
        <f>사인형구동력!$D$9*COS(사인형구동력!$D$5*데이터!I162-사인형구동력!J168)</f>
        <v>0.10248406837921566</v>
      </c>
      <c r="L162">
        <f t="shared" si="4"/>
        <v>8.8421103266930187E-2</v>
      </c>
    </row>
    <row r="163" spans="9:12">
      <c r="I163">
        <v>15.9</v>
      </c>
      <c r="J163">
        <f>EXP((-1)*사인형구동력!$D$3*데이터!I163)*(사인형구동력!$D$2*COS(SQRT(사인형구동력!$D$4^2-사인형구동력!$D$3^2)*데이터!I163)+사인형구동력!$D$2*COS((-1)*SQRT(사인형구동력!$D$4^2-사인형구동력!$D$3^2)*I163))</f>
        <v>-1.4544513233256449E-2</v>
      </c>
      <c r="K163">
        <f>사인형구동력!$D$9*COS(사인형구동력!$D$5*데이터!I163-사인형구동력!J169)</f>
        <v>0.16359562401165748</v>
      </c>
      <c r="L163">
        <f t="shared" si="4"/>
        <v>0.14905111077840102</v>
      </c>
    </row>
    <row r="164" spans="9:12">
      <c r="I164">
        <v>16</v>
      </c>
      <c r="J164">
        <f>EXP((-1)*사인형구동력!$D$3*데이터!I164)*(사인형구동력!$D$2*COS(SQRT(사인형구동력!$D$4^2-사인형구동력!$D$3^2)*데이터!I164)+사인형구동력!$D$2*COS((-1)*SQRT(사인형구동력!$D$4^2-사인형구동력!$D$3^2)*I164))</f>
        <v>-1.485696801634556E-2</v>
      </c>
      <c r="K164">
        <f>사인형구동력!$D$9*COS(사인형구동력!$D$5*데이터!I164-사인형구동력!J170)</f>
        <v>0.21877034016587329</v>
      </c>
      <c r="L164">
        <f t="shared" si="4"/>
        <v>0.20391337214952773</v>
      </c>
    </row>
    <row r="165" spans="9:12">
      <c r="I165">
        <v>16.100000000000001</v>
      </c>
      <c r="J165">
        <f>EXP((-1)*사인형구동력!$D$3*데이터!I165)*(사인형구동력!$D$2*COS(SQRT(사인형구동력!$D$4^2-사인형구동력!$D$3^2)*데이터!I165)+사인형구동력!$D$2*COS((-1)*SQRT(사인형구동력!$D$4^2-사인형구동력!$D$3^2)*I165))</f>
        <v>-1.5007146558835808E-2</v>
      </c>
      <c r="K165">
        <f>사인형구동력!$D$9*COS(사인형구동력!$D$5*데이터!I165-사인형구동력!J171)</f>
        <v>0.26600594181132325</v>
      </c>
      <c r="L165">
        <f t="shared" si="4"/>
        <v>0.25099879525248747</v>
      </c>
    </row>
    <row r="166" spans="9:12">
      <c r="I166">
        <v>16.2</v>
      </c>
      <c r="J166">
        <f>EXP((-1)*사인형구동력!$D$3*데이터!I166)*(사인형구동력!$D$2*COS(SQRT(사인형구동력!$D$4^2-사인형구동력!$D$3^2)*데이터!I166)+사인형구동력!$D$2*COS((-1)*SQRT(사인형구동력!$D$4^2-사인형구동력!$D$3^2)*I166))</f>
        <v>-1.5003042687914039E-2</v>
      </c>
      <c r="K166">
        <f>사인형구동력!$D$9*COS(사인형구동력!$D$5*데이터!I166-사인형구동력!J172)</f>
        <v>0.30358826216438439</v>
      </c>
      <c r="L166">
        <f t="shared" si="4"/>
        <v>0.28858521947647037</v>
      </c>
    </row>
    <row r="167" spans="9:12">
      <c r="I167">
        <v>16.3</v>
      </c>
      <c r="J167">
        <f>EXP((-1)*사인형구동력!$D$3*데이터!I167)*(사인형구동력!$D$2*COS(SQRT(사인형구동력!$D$4^2-사인형구동력!$D$3^2)*데이터!I167)+사인형구동력!$D$2*COS((-1)*SQRT(사인형구동력!$D$4^2-사인형구동력!$D$3^2)*I167))</f>
        <v>-1.485368091051115E-2</v>
      </c>
      <c r="K167">
        <f>사인형구동력!$D$9*COS(사인형구동력!$D$5*데이터!I167-사인형구동력!J173)</f>
        <v>0.33015344932190893</v>
      </c>
      <c r="L167">
        <f t="shared" si="4"/>
        <v>0.31529976841139778</v>
      </c>
    </row>
    <row r="168" spans="9:12">
      <c r="I168">
        <v>16.399999999999999</v>
      </c>
      <c r="J168">
        <f>EXP((-1)*사인형구동력!$D$3*데이터!I168)*(사인형구동력!$D$2*COS(SQRT(사인형구동력!$D$4^2-사인형구동력!$D$3^2)*데이터!I168)+사인형구동력!$D$2*COS((-1)*SQRT(사인형구동력!$D$4^2-사인형구동력!$D$3^2)*I168))</f>
        <v>-1.4568968873088554E-2</v>
      </c>
      <c r="K168">
        <f>사인형구동력!$D$9*COS(사인형구동력!$D$5*데이터!I168-사인형구동력!J174)</f>
        <v>0.34473746006564848</v>
      </c>
      <c r="L168">
        <f t="shared" si="4"/>
        <v>0.33016849119255992</v>
      </c>
    </row>
    <row r="169" spans="9:12">
      <c r="I169">
        <v>16.5</v>
      </c>
      <c r="J169">
        <f>EXP((-1)*사인형구동력!$D$3*데이터!I169)*(사인형구동력!$D$2*COS(SQRT(사인형구동력!$D$4^2-사인형구동력!$D$3^2)*데이터!I169)+사인형구동력!$D$2*COS((-1)*SQRT(사인형구동력!$D$4^2-사인형구동력!$D$3^2)*I169))</f>
        <v>-1.4159549848964352E-2</v>
      </c>
      <c r="K169">
        <f>사인형구동력!$D$9*COS(사인형구동력!$D$5*데이터!I169-사인형구동력!J175)</f>
        <v>0.34681104472124752</v>
      </c>
      <c r="L169">
        <f t="shared" si="4"/>
        <v>0.33265149487228318</v>
      </c>
    </row>
    <row r="170" spans="9:12">
      <c r="I170">
        <v>16.600000000000001</v>
      </c>
      <c r="J170">
        <f>EXP((-1)*사인형구동력!$D$3*데이터!I170)*(사인형구동력!$D$2*COS(SQRT(사인형구동력!$D$4^2-사인형구동력!$D$3^2)*데이터!I170)+사인형구동력!$D$2*COS((-1)*SQRT(사인형구동력!$D$4^2-사인형구동력!$D$3^2)*I170))</f>
        <v>-1.3636656682127679E-2</v>
      </c>
      <c r="K170">
        <f>사인형구동력!$D$9*COS(사인형구동력!$D$5*데이터!I170-사인형구동력!J176)</f>
        <v>0.33629895348102135</v>
      </c>
      <c r="L170">
        <f t="shared" si="4"/>
        <v>0.32266229679889369</v>
      </c>
    </row>
    <row r="171" spans="9:12">
      <c r="I171">
        <v>16.7</v>
      </c>
      <c r="J171">
        <f>EXP((-1)*사인형구동력!$D$3*데이터!I171)*(사인형구동력!$D$2*COS(SQRT(사인형구동력!$D$4^2-사인형구동력!$D$3^2)*데이터!I171)+사인형구동력!$D$2*COS((-1)*SQRT(사인형구동력!$D$4^2-사인형구동력!$D$3^2)*I171))</f>
        <v>-1.301196851914924E-2</v>
      </c>
      <c r="K171">
        <f>사인형구동력!$D$9*COS(사인형구동력!$D$5*데이터!I171-사인형구동력!J177)</f>
        <v>0.3135826671984519</v>
      </c>
      <c r="L171">
        <f t="shared" si="4"/>
        <v>0.30057069867930264</v>
      </c>
    </row>
    <row r="172" spans="9:12">
      <c r="I172">
        <v>16.8</v>
      </c>
      <c r="J172">
        <f>EXP((-1)*사인형구동력!$D$3*데이터!I172)*(사인형구동력!$D$2*COS(SQRT(사인형구동력!$D$4^2-사인형구동력!$D$3^2)*데이터!I172)+사인형구동력!$D$2*COS((-1)*SQRT(사인형구동력!$D$4^2-사인형구동력!$D$3^2)*I172))</f>
        <v>-1.2297471556211118E-2</v>
      </c>
      <c r="K172">
        <f>사인형구동력!$D$9*COS(사인형구동력!$D$5*데이터!I172-사인형구동력!J178)</f>
        <v>0.27948655355461666</v>
      </c>
      <c r="L172">
        <f t="shared" si="4"/>
        <v>0.26718908199840552</v>
      </c>
    </row>
    <row r="173" spans="9:12">
      <c r="I173">
        <v>16.899999999999999</v>
      </c>
      <c r="J173">
        <f>EXP((-1)*사인형구동력!$D$3*데이터!I173)*(사인형구동력!$D$2*COS(SQRT(사인형구동력!$D$4^2-사인형구동력!$D$3^2)*데이터!I173)+사인형구동력!$D$2*COS((-1)*SQRT(사인형구동력!$D$4^2-사인형구동력!$D$3^2)*I173))</f>
        <v>-1.1505324917884675E-2</v>
      </c>
      <c r="K173">
        <f>사인형구동력!$D$9*COS(사인형구동력!$D$5*데이터!I173-사인형구동력!J179)</f>
        <v>0.23524795098541568</v>
      </c>
      <c r="L173">
        <f t="shared" si="4"/>
        <v>0.22374262606753101</v>
      </c>
    </row>
    <row r="174" spans="9:12">
      <c r="I174">
        <v>17</v>
      </c>
      <c r="J174">
        <f>EXP((-1)*사인형구동력!$D$3*데이터!I174)*(사인형구동력!$D$2*COS(SQRT(사인형구동력!$D$4^2-사인형구동력!$D$3^2)*데이터!I174)+사인형구동력!$D$2*COS((-1)*SQRT(사인형구동력!$D$4^2-사인형구동력!$D$3^2)*I174))</f>
        <v>-1.0647732669490775E-2</v>
      </c>
      <c r="K174">
        <f>사인형구동력!$D$9*COS(사인형구동력!$D$5*데이터!I174-사인형구동력!J180)</f>
        <v>0.18247226601551114</v>
      </c>
      <c r="L174">
        <f t="shared" si="4"/>
        <v>0.17182453334602038</v>
      </c>
    </row>
    <row r="175" spans="9:12">
      <c r="I175">
        <v>17.100000000000001</v>
      </c>
      <c r="J175">
        <f>EXP((-1)*사인형구동력!$D$3*데이터!I175)*(사인형구동력!$D$2*COS(SQRT(사인형구동력!$D$4^2-사인형구동력!$D$3^2)*데이터!I175)+사인형구동력!$D$2*COS((-1)*SQRT(사인형구동력!$D$4^2-사인형구동력!$D$3^2)*I175))</f>
        <v>-9.7368228470524586E-3</v>
      </c>
      <c r="K175">
        <f>사인형구동력!$D$9*COS(사인형구동력!$D$5*데이터!I175-사인형구동력!J181)</f>
        <v>0.12307471350417967</v>
      </c>
      <c r="L175">
        <f t="shared" si="4"/>
        <v>0.11333789065712721</v>
      </c>
    </row>
    <row r="176" spans="9:12">
      <c r="I176">
        <v>17.2</v>
      </c>
      <c r="J176">
        <f>EXP((-1)*사인형구동력!$D$3*데이터!I176)*(사인형구동력!$D$2*COS(SQRT(사인형구동력!$D$4^2-사인형구동력!$D$3^2)*데이터!I176)+사인형구동력!$D$2*COS((-1)*SQRT(사인형구동력!$D$4^2-사인형구동력!$D$3^2)*I176))</f>
        <v>-8.7845342693136166E-3</v>
      </c>
      <c r="K176">
        <f>사인형구동력!$D$9*COS(사인형구동력!$D$5*데이터!I176-사인형구동력!J182)</f>
        <v>5.9210814033283231E-2</v>
      </c>
      <c r="L176">
        <f t="shared" si="4"/>
        <v>5.0426279763969614E-2</v>
      </c>
    </row>
    <row r="177" spans="9:12">
      <c r="I177">
        <v>17.3</v>
      </c>
      <c r="J177">
        <f>EXP((-1)*사인형구동력!$D$3*데이터!I177)*(사인형구동력!$D$2*COS(SQRT(사인형구동력!$D$4^2-사인형구동력!$D$3^2)*데이터!I177)+사인형구동력!$D$2*COS((-1)*SQRT(사인형구동력!$D$4^2-사인형구동력!$D$3^2)*I177))</f>
        <v>-7.8025117763086448E-3</v>
      </c>
      <c r="K177">
        <f>사인형구동력!$D$9*COS(사인형구동력!$D$5*데이터!I177-사인형구동력!J183)</f>
        <v>-6.8018293322911934E-3</v>
      </c>
      <c r="L177">
        <f t="shared" si="4"/>
        <v>-1.4604341108599837E-2</v>
      </c>
    </row>
    <row r="178" spans="9:12">
      <c r="I178">
        <v>17.399999999999999</v>
      </c>
      <c r="J178">
        <f>EXP((-1)*사인형구동력!$D$3*데이터!I178)*(사인형구동력!$D$2*COS(SQRT(사인형구동력!$D$4^2-사인형구동력!$D$3^2)*데이터!I178)+사인형구동력!$D$2*COS((-1)*SQRT(사인형구동력!$D$4^2-사인형구동력!$D$3^2)*I178))</f>
        <v>-6.8020104197176259E-3</v>
      </c>
      <c r="K178">
        <f>사인형구동력!$D$9*COS(사인형구동력!$D$5*데이터!I178-사인형구동력!J184)</f>
        <v>-7.2567636212180514E-2</v>
      </c>
      <c r="L178">
        <f t="shared" si="4"/>
        <v>-7.9369646631898133E-2</v>
      </c>
    </row>
    <row r="179" spans="9:12">
      <c r="I179">
        <v>17.5</v>
      </c>
      <c r="J179">
        <f>EXP((-1)*사인형구동력!$D$3*데이터!I179)*(사인형구동력!$D$2*COS(SQRT(사인형구동력!$D$4^2-사인형구동력!$D$3^2)*데이터!I179)+사인형구동력!$D$2*COS((-1)*SQRT(사인형구동력!$D$4^2-사인형구동력!$D$3^2)*I179))</f>
        <v>-5.793809012839924E-3</v>
      </c>
      <c r="K179">
        <f>사인형구동력!$D$9*COS(사인형구동력!$D$5*데이터!I179-사인형구동력!J185)</f>
        <v>-0.13569998385311777</v>
      </c>
      <c r="L179">
        <f t="shared" si="4"/>
        <v>-0.1414937928659577</v>
      </c>
    </row>
    <row r="180" spans="9:12">
      <c r="I180">
        <v>17.600000000000001</v>
      </c>
      <c r="J180">
        <f>EXP((-1)*사인형구동력!$D$3*데이터!I180)*(사인형구동력!$D$2*COS(SQRT(사인형구동력!$D$4^2-사인형구동력!$D$3^2)*데이터!I180)+사인형구동력!$D$2*COS((-1)*SQRT(사인형구동력!$D$4^2-사인형구동력!$D$3^2)*I180))</f>
        <v>-4.7881333335029145E-3</v>
      </c>
      <c r="K180">
        <f>사인형구동력!$D$9*COS(사인형구동력!$D$5*데이터!I180-사인형구동력!J186)</f>
        <v>-0.19390781700168425</v>
      </c>
      <c r="L180">
        <f t="shared" si="4"/>
        <v>-0.19869595033518717</v>
      </c>
    </row>
    <row r="181" spans="9:12">
      <c r="I181">
        <v>17.7</v>
      </c>
      <c r="J181">
        <f>EXP((-1)*사인형구동력!$D$3*데이터!I181)*(사인형구동력!$D$2*COS(SQRT(사인형구동력!$D$4^2-사인형구동력!$D$3^2)*데이터!I181)+사인형구동력!$D$2*COS((-1)*SQRT(사인형구동력!$D$4^2-사인형구동력!$D$3^2)*I181))</f>
        <v>-3.7945891625265505E-3</v>
      </c>
      <c r="K181">
        <f>사인형구동력!$D$9*COS(사인형구동력!$D$5*데이터!I181-사인형구동력!J187)</f>
        <v>-0.24507878965922367</v>
      </c>
      <c r="L181">
        <f t="shared" si="4"/>
        <v>-0.24887337882175023</v>
      </c>
    </row>
    <row r="182" spans="9:12">
      <c r="I182">
        <v>17.8</v>
      </c>
      <c r="J182">
        <f>EXP((-1)*사인형구동력!$D$3*데이터!I182)*(사인형구동력!$D$2*COS(SQRT(사인형구동력!$D$4^2-사인형구동력!$D$3^2)*데이터!I182)+사인형구동력!$D$2*COS((-1)*SQRT(사인형구동력!$D$4^2-사인형구동력!$D$3^2)*I182))</f>
        <v>-2.8221052343472496E-3</v>
      </c>
      <c r="K182">
        <f>사인형구동력!$D$9*COS(사인형구동력!$D$5*데이터!I182-사인형구동력!J188)</f>
        <v>-0.28735592152783856</v>
      </c>
      <c r="L182">
        <f t="shared" si="4"/>
        <v>-0.29017802676218579</v>
      </c>
    </row>
    <row r="183" spans="9:12">
      <c r="I183">
        <v>17.899999999999999</v>
      </c>
      <c r="J183">
        <f>EXP((-1)*사인형구동력!$D$3*데이터!I183)*(사인형구동력!$D$2*COS(SQRT(사인형구동력!$D$4^2-사인형구동력!$D$3^2)*데이터!I183)+사인형구동력!$D$2*COS((-1)*SQRT(사인형구동력!$D$4^2-사인형구동력!$D$3^2)*I183))</f>
        <v>-1.8788860758171958E-3</v>
      </c>
      <c r="K183">
        <f>사인형구동력!$D$9*COS(사인형구동력!$D$5*데이터!I183-사인형구동력!J189)</f>
        <v>-0.31920498730645125</v>
      </c>
      <c r="L183">
        <f t="shared" si="4"/>
        <v>-0.32108387338226846</v>
      </c>
    </row>
    <row r="184" spans="9:12">
      <c r="I184">
        <v>18</v>
      </c>
      <c r="J184">
        <f>EXP((-1)*사인형구동력!$D$3*데이터!I184)*(사인형구동력!$D$2*COS(SQRT(사인형구동력!$D$4^2-사인형구동력!$D$3^2)*데이터!I184)+사인형구동력!$D$2*COS((-1)*SQRT(사인형구동력!$D$4^2-사인형구동력!$D$3^2)*I184))</f>
        <v>-9.7237461469676335E-4</v>
      </c>
      <c r="K184">
        <f>사인형구동력!$D$9*COS(사인형구동력!$D$5*데이터!I184-사인형구동력!J190)</f>
        <v>-0.33947019329824979</v>
      </c>
      <c r="L184">
        <f t="shared" si="4"/>
        <v>-0.34044256791294653</v>
      </c>
    </row>
    <row r="185" spans="9:12">
      <c r="I185">
        <v>18.100000000000001</v>
      </c>
      <c r="J185">
        <f>EXP((-1)*사인형구동력!$D$3*데이터!I185)*(사인형구동력!$D$2*COS(SQRT(사인형구동력!$D$4^2-사인형구동력!$D$3^2)*데이터!I185)+사인형구동력!$D$2*COS((-1)*SQRT(사인형구동력!$D$4^2-사인형구동력!$D$3^2)*I185))</f>
        <v>-1.0922435151480489E-4</v>
      </c>
      <c r="K185">
        <f>사인형구동력!$D$9*COS(사인형구동력!$D$5*데이터!I185-사인형구동력!J191)</f>
        <v>-0.34741612084094675</v>
      </c>
      <c r="L185">
        <f t="shared" si="4"/>
        <v>-0.34752534519246153</v>
      </c>
    </row>
    <row r="186" spans="9:12">
      <c r="I186">
        <v>18.2</v>
      </c>
      <c r="J186">
        <f>EXP((-1)*사인형구동력!$D$3*데이터!I186)*(사인형구동력!$D$2*COS(SQRT(사인형구동력!$D$4^2-사인형구동력!$D$3^2)*데이터!I186)+사인형구동력!$D$2*COS((-1)*SQRT(사인형구동력!$D$4^2-사인형구동력!$D$3^2)*I186))</f>
        <v>7.0471919225878E-4</v>
      </c>
      <c r="K186">
        <f>사인형구동력!$D$9*COS(사인형구동력!$D$5*데이터!I186-사인형구동력!J192)</f>
        <v>-0.34275441444452509</v>
      </c>
      <c r="L186">
        <f t="shared" si="4"/>
        <v>-0.34204969525226631</v>
      </c>
    </row>
    <row r="187" spans="9:12">
      <c r="I187">
        <v>18.3</v>
      </c>
      <c r="J187">
        <f>EXP((-1)*사인형구동력!$D$3*데이터!I187)*(사인형구동력!$D$2*COS(SQRT(사인형구동력!$D$4^2-사인형구동력!$D$3^2)*데이터!I187)+사인형구동력!$D$2*COS((-1)*SQRT(사인형구동력!$D$4^2-사인형구동력!$D$3^2)*I187))</f>
        <v>1.464428110025821E-3</v>
      </c>
      <c r="K187">
        <f>사인형구동력!$D$9*COS(사인형구동력!$D$5*데이터!I187-사인형구동력!J193)</f>
        <v>-0.32565424613138633</v>
      </c>
      <c r="L187">
        <f t="shared" si="4"/>
        <v>-0.32418981802136049</v>
      </c>
    </row>
    <row r="188" spans="9:12">
      <c r="I188">
        <v>18.399999999999999</v>
      </c>
      <c r="J188">
        <f>EXP((-1)*사인형구동력!$D$3*데이터!I188)*(사인형구동력!$D$2*COS(SQRT(사인형구동력!$D$4^2-사인형구동력!$D$3^2)*데이터!I188)+사인형구동력!$D$2*COS((-1)*SQRT(사인형구동력!$D$4^2-사인형구동력!$D$3^2)*I188))</f>
        <v>2.1656932556395527E-3</v>
      </c>
      <c r="K188">
        <f>사인형구동력!$D$9*COS(사인형구동력!$D$5*데이터!I188-사인형구동력!J194)</f>
        <v>-0.29673617623093596</v>
      </c>
      <c r="L188">
        <f t="shared" si="4"/>
        <v>-0.29457048297529642</v>
      </c>
    </row>
    <row r="189" spans="9:12">
      <c r="I189">
        <v>18.5</v>
      </c>
      <c r="J189">
        <f>EXP((-1)*사인형구동력!$D$3*데이터!I189)*(사인형구동력!$D$2*COS(SQRT(사인형구동력!$D$4^2-사인형구동력!$D$3^2)*데이터!I189)+사인형구동력!$D$2*COS((-1)*SQRT(사인형구동력!$D$4^2-사인형구동력!$D$3^2)*I189))</f>
        <v>2.8051173820749691E-3</v>
      </c>
      <c r="K189">
        <f>사인형구동력!$D$9*COS(사인형구동력!$D$5*데이터!I189-사인형구동력!J195)</f>
        <v>-0.25704963341864101</v>
      </c>
      <c r="L189">
        <f t="shared" si="4"/>
        <v>-0.25424451603656606</v>
      </c>
    </row>
    <row r="190" spans="9:12">
      <c r="I190">
        <v>18.600000000000001</v>
      </c>
      <c r="J190">
        <f>EXP((-1)*사인형구동력!$D$3*데이터!I190)*(사인형구동력!$D$2*COS(SQRT(사인형구동력!$D$4^2-사인형구동력!$D$3^2)*데이터!I190)+사인형구동력!$D$2*COS((-1)*SQRT(사인형구동력!$D$4^2-사인형구동력!$D$3^2)*I190))</f>
        <v>3.3801008060150958E-3</v>
      </c>
      <c r="K190">
        <f>사인형구동력!$D$9*COS(사인형구동력!$D$5*데이터!I190-사인형구동력!J196)</f>
        <v>-0.20803483124266875</v>
      </c>
      <c r="L190">
        <f t="shared" si="4"/>
        <v>-0.20465473043665366</v>
      </c>
    </row>
    <row r="191" spans="9:12">
      <c r="I191">
        <v>18.7</v>
      </c>
      <c r="J191">
        <f>EXP((-1)*사인형구동력!$D$3*데이터!I191)*(사인형구동력!$D$2*COS(SQRT(사인형구동력!$D$4^2-사인형구동력!$D$3^2)*데이터!I191)+사인형구동력!$D$2*COS((-1)*SQRT(사인형구동력!$D$4^2-사인형구동력!$D$3^2)*I191))</f>
        <v>3.8888201726330015E-3</v>
      </c>
      <c r="K191">
        <f>사인형구동력!$D$9*COS(사인형구동력!$D$5*데이터!I191-사인형구동력!J197)</f>
        <v>-0.15147050317669108</v>
      </c>
      <c r="L191">
        <f t="shared" si="4"/>
        <v>-0.14758168300405808</v>
      </c>
    </row>
    <row r="192" spans="9:12">
      <c r="I192">
        <v>18.8</v>
      </c>
      <c r="J192">
        <f>EXP((-1)*사인형구동력!$D$3*데이터!I192)*(사인형구동력!$D$2*COS(SQRT(사인형구동력!$D$4^2-사인형구동력!$D$3^2)*데이터!I192)+사인형구동력!$D$2*COS((-1)*SQRT(사인형구동력!$D$4^2-사인형구동력!$D$3^2)*I192))</f>
        <v>4.3302009283178837E-3</v>
      </c>
      <c r="K192">
        <f>사인형구동력!$D$9*COS(사인형구동력!$D$5*데이터!I192-사인형구동력!J198)</f>
        <v>-8.9409352879196463E-2</v>
      </c>
      <c r="L192">
        <f t="shared" si="4"/>
        <v>-8.5079151950878576E-2</v>
      </c>
    </row>
    <row r="193" spans="9:12">
      <c r="I193">
        <v>18.899999999999999</v>
      </c>
      <c r="J193">
        <f>EXP((-1)*사인형구동력!$D$3*데이터!I193)*(사인형구동력!$D$2*COS(SQRT(사인형구동력!$D$4^2-사인형구동력!$D$3^2)*데이터!I193)+사인형구동력!$D$2*COS((-1)*SQRT(사인형구동력!$D$4^2-사인형구동력!$D$3^2)*I193))</f>
        <v>4.7038841347209299E-3</v>
      </c>
      <c r="K193">
        <f>사인형구동력!$D$9*COS(사인형구동력!$D$5*데이터!I193-사인형구동력!J199)</f>
        <v>-2.4103562151358497E-2</v>
      </c>
      <c r="L193">
        <f t="shared" si="4"/>
        <v>-1.9399678016637566E-2</v>
      </c>
    </row>
    <row r="194" spans="9:12">
      <c r="I194">
        <v>19</v>
      </c>
      <c r="J194">
        <f>EXP((-1)*사인형구동력!$D$3*데이터!I194)*(사인형구동력!$D$2*COS(SQRT(사인형구동력!$D$4^2-사인형구동력!$D$3^2)*데이터!I194)+사인형구동력!$D$2*COS((-1)*SQRT(사인형구동력!$D$4^2-사인형구동력!$D$3^2)*I194))</f>
        <v>5.0101882754884546E-3</v>
      </c>
      <c r="K194">
        <f>사인형구동력!$D$9*COS(사인형구동력!$D$5*데이터!I194-사인형구동력!J200)</f>
        <v>4.2076940111161205E-2</v>
      </c>
      <c r="L194">
        <f t="shared" si="4"/>
        <v>4.7087128386649663E-2</v>
      </c>
    </row>
    <row r="195" spans="9:12">
      <c r="I195">
        <v>19.100000000000001</v>
      </c>
      <c r="J195">
        <f>EXP((-1)*사인형구동력!$D$3*데이터!I195)*(사인형구동력!$D$2*COS(SQRT(사인형구동력!$D$4^2-사인형구동력!$D$3^2)*데이터!I195)+사인형구동력!$D$2*COS((-1)*SQRT(사인형구동력!$D$4^2-사인형구동력!$D$3^2)*I195))</f>
        <v>5.2500667176769997E-3</v>
      </c>
      <c r="K195">
        <f>사인형구동력!$D$9*COS(사인형구동력!$D$5*데이터!I195-사인형구동력!J201)</f>
        <v>0.1067304819755403</v>
      </c>
      <c r="L195">
        <f t="shared" si="4"/>
        <v>0.1119805486932173</v>
      </c>
    </row>
    <row r="196" spans="9:12">
      <c r="I196">
        <v>19.2</v>
      </c>
      <c r="J196">
        <f>EXP((-1)*사인형구동력!$D$3*데이터!I196)*(사인형구동력!$D$2*COS(SQRT(사인형구동력!$D$4^2-사인형구동력!$D$3^2)*데이터!I196)+사인형구동력!$D$2*COS((-1)*SQRT(사인형구동력!$D$4^2-사인형구동력!$D$3^2)*I196))</f>
        <v>5.4250614934340299E-3</v>
      </c>
      <c r="K196">
        <f>사인형구동력!$D$9*COS(사인형구동력!$D$5*데이터!I196-사인형구동력!J202)</f>
        <v>0.16751080447509273</v>
      </c>
      <c r="L196">
        <f t="shared" si="4"/>
        <v>0.17293586596852675</v>
      </c>
    </row>
    <row r="197" spans="9:12">
      <c r="I197">
        <v>19.3</v>
      </c>
      <c r="J197">
        <f>EXP((-1)*사인형구동력!$D$3*데이터!I197)*(사인형구동력!$D$2*COS(SQRT(사인형구동력!$D$4^2-사인형구동력!$D$3^2)*데이터!I197)+사인형구동력!$D$2*COS((-1)*SQRT(사인형구동력!$D$4^2-사인형구동력!$D$3^2)*I197))</f>
        <v>5.5372540644523915E-3</v>
      </c>
      <c r="K197">
        <f>사인형구동력!$D$9*COS(사인형구동력!$D$5*데이터!I197-사인형구동력!J203)</f>
        <v>0.22221220669150904</v>
      </c>
      <c r="L197">
        <f t="shared" ref="L197:L260" si="5">J197+K197</f>
        <v>0.22774946075596142</v>
      </c>
    </row>
    <row r="198" spans="9:12">
      <c r="I198">
        <v>19.399999999999999</v>
      </c>
      <c r="J198">
        <f>EXP((-1)*사인형구동력!$D$3*데이터!I198)*(사인형구동력!$D$2*COS(SQRT(사인형구동력!$D$4^2-사인형구동력!$D$3^2)*데이터!I198)+사인형구동력!$D$2*COS((-1)*SQRT(사인형구동력!$D$4^2-사인형구동력!$D$3^2)*I198))</f>
        <v>5.5892137223857823E-3</v>
      </c>
      <c r="K198">
        <f>사인형구동력!$D$9*COS(사인형구동력!$D$5*데이터!I198-사인형구동력!J204)</f>
        <v>0.26884959002477865</v>
      </c>
      <c r="L198">
        <f t="shared" si="5"/>
        <v>0.27443880374716445</v>
      </c>
    </row>
    <row r="199" spans="9:12">
      <c r="I199">
        <v>19.5</v>
      </c>
      <c r="J199">
        <f>EXP((-1)*사인형구동력!$D$3*데이터!I199)*(사인형구동력!$D$2*COS(SQRT(사인형구동력!$D$4^2-사인형구동력!$D$3^2)*데이터!I199)+사인형구동력!$D$2*COS((-1)*SQRT(사인형구동력!$D$4^2-사인형구동력!$D$3^2)*I199))</f>
        <v>5.5839442633001174E-3</v>
      </c>
      <c r="K199">
        <f>사인형구동력!$D$9*COS(사인형구동력!$D$5*데이터!I199-사인형구동력!J205)</f>
        <v>0.30573049686665998</v>
      </c>
      <c r="L199">
        <f t="shared" si="5"/>
        <v>0.3113144411299601</v>
      </c>
    </row>
    <row r="200" spans="9:12">
      <c r="I200">
        <v>19.600000000000001</v>
      </c>
      <c r="J200">
        <f>EXP((-1)*사인형구동력!$D$3*데이터!I200)*(사인형구동력!$D$2*COS(SQRT(사인형구동력!$D$4^2-사인형구동력!$D$3^2)*데이터!I200)+사인형구동력!$D$2*COS((-1)*SQRT(사인형구동력!$D$4^2-사인형구동력!$D$3^2)*I200))</f>
        <v>5.5248295538148379E-3</v>
      </c>
      <c r="K200">
        <f>사인형구동력!$D$9*COS(사인형구동력!$D$5*데이터!I200-사인형구동력!J206)</f>
        <v>0.33151652941430981</v>
      </c>
      <c r="L200">
        <f t="shared" si="5"/>
        <v>0.33704135896812465</v>
      </c>
    </row>
    <row r="201" spans="9:12">
      <c r="I201">
        <v>19.7</v>
      </c>
      <c r="J201">
        <f>EXP((-1)*사인형구동력!$D$3*데이터!I201)*(사인형구동력!$D$2*COS(SQRT(사인형구동력!$D$4^2-사인형구동력!$D$3^2)*데이터!I201)+사인형구동력!$D$2*COS((-1)*SQRT(사인형구동력!$D$4^2-사인형구동력!$D$3^2)*I201))</f>
        <v>5.4155785813673188E-3</v>
      </c>
      <c r="K201">
        <f>사인형구동력!$D$9*COS(사인형구동력!$D$5*데이터!I201-사인형구동력!J207)</f>
        <v>0.34527191975253713</v>
      </c>
      <c r="L201">
        <f t="shared" si="5"/>
        <v>0.35068749833390445</v>
      </c>
    </row>
    <row r="202" spans="9:12">
      <c r="I202">
        <v>19.8</v>
      </c>
      <c r="J202">
        <f>EXP((-1)*사인형구동력!$D$3*데이터!I202)*(사인형구동력!$D$2*COS(SQRT(사인형구동력!$D$4^2-사인형구동력!$D$3^2)*데이터!I202)+사인형구동력!$D$2*COS((-1)*SQRT(사인형구동력!$D$4^2-사인형구동력!$D$3^2)*I202))</f>
        <v>5.2601705515356112E-3</v>
      </c>
      <c r="K202">
        <f>사인형구동력!$D$9*COS(사인형구동력!$D$5*데이터!I202-사인형구동력!J208)</f>
        <v>0.34649748860994273</v>
      </c>
      <c r="L202">
        <f t="shared" si="5"/>
        <v>0.35175765916147833</v>
      </c>
    </row>
    <row r="203" spans="9:12">
      <c r="I203">
        <v>19.899999999999999</v>
      </c>
      <c r="J203">
        <f>EXP((-1)*사인형구동력!$D$3*데이터!I203)*(사인형구동력!$D$2*COS(SQRT(사인형구동력!$D$4^2-사인형구동력!$D$3^2)*데이터!I203)+사인형구동력!$D$2*COS((-1)*SQRT(사인형구동력!$D$4^2-사인형구동력!$D$3^2)*I203))</f>
        <v>5.062800562115743E-3</v>
      </c>
      <c r="K203">
        <f>사인형구동력!$D$9*COS(사인형구동력!$D$5*데이터!I203-사인형구동력!J209)</f>
        <v>0.33514876043517922</v>
      </c>
      <c r="L203">
        <f t="shared" si="5"/>
        <v>0.34021156099729494</v>
      </c>
    </row>
    <row r="204" spans="9:12">
      <c r="I204">
        <v>20</v>
      </c>
      <c r="J204">
        <f>EXP((-1)*사인형구동력!$D$3*데이터!I204)*(사인형구동력!$D$2*COS(SQRT(사인형구동력!$D$4^2-사인형구동력!$D$3^2)*데이터!I204)+사인형구동력!$D$2*COS((-1)*SQRT(사인형구동력!$D$4^2-사인형구동력!$D$3^2)*I204))</f>
        <v>4.827826347209214E-3</v>
      </c>
      <c r="K204">
        <f>사인형구동력!$D$9*COS(사인형구동력!$D$5*데이터!I204-사인형구동력!J210)</f>
        <v>0.31163757740228087</v>
      </c>
      <c r="L204">
        <f t="shared" si="5"/>
        <v>0.31646540374949012</v>
      </c>
    </row>
    <row r="205" spans="9:12">
      <c r="I205">
        <v>20.100000000000001</v>
      </c>
      <c r="J205">
        <f>EXP((-1)*사인형구동력!$D$3*데이터!I205)*(사인형구동력!$D$2*COS(SQRT(사인형구동력!$D$4^2-사인형구동력!$D$3^2)*데이터!I205)+사인형구동력!$D$2*COS((-1)*SQRT(사인형구동력!$D$4^2-사인형구동력!$D$3^2)*I205))</f>
        <v>4.5597165454749101E-3</v>
      </c>
      <c r="K205">
        <f>사인형구동력!$D$9*COS(사인형구동력!$D$5*데이터!I205-사인형구동력!J211)</f>
        <v>0.27681715377325999</v>
      </c>
      <c r="L205">
        <f t="shared" si="5"/>
        <v>0.28137687031873493</v>
      </c>
    </row>
    <row r="206" spans="9:12">
      <c r="I206">
        <v>20.2</v>
      </c>
      <c r="J206">
        <f>EXP((-1)*사인형구동력!$D$3*데이터!I206)*(사인형구동력!$D$2*COS(SQRT(사인형구동력!$D$4^2-사인형구동력!$D$3^2)*데이터!I206)+사인형구동력!$D$2*COS((-1)*SQRT(사인형구동력!$D$4^2-사인형구동력!$D$3^2)*I206))</f>
        <v>4.263000905470337E-3</v>
      </c>
      <c r="K206">
        <f>사인형구동력!$D$9*COS(사인형구동력!$D$5*데이터!I206-사인형구동력!J212)</f>
        <v>0.23195111299097157</v>
      </c>
      <c r="L206">
        <f t="shared" si="5"/>
        <v>0.2362141138964419</v>
      </c>
    </row>
    <row r="207" spans="9:12">
      <c r="I207">
        <v>20.3</v>
      </c>
      <c r="J207">
        <f>EXP((-1)*사인형구동력!$D$3*데이터!I207)*(사인형구동력!$D$2*COS(SQRT(사인형구동력!$D$4^2-사인형구동력!$D$3^2)*데이터!I207)+사인형구동력!$D$2*COS((-1)*SQRT(사인형구동력!$D$4^2-사인형구동력!$D$3^2)*I207))</f>
        <v>3.9422227981748409E-3</v>
      </c>
      <c r="K207">
        <f>사인형구동력!$D$9*COS(사인형구동력!$D$5*데이터!I207-사인형구동력!J213)</f>
        <v>0.17866763113748785</v>
      </c>
      <c r="L207">
        <f t="shared" si="5"/>
        <v>0.1826098539356627</v>
      </c>
    </row>
    <row r="208" spans="9:12">
      <c r="I208">
        <v>20.399999999999999</v>
      </c>
      <c r="J208">
        <f>EXP((-1)*사인형구동력!$D$3*데이터!I208)*(사인형구동력!$D$2*COS(SQRT(사인형구동력!$D$4^2-사인형구동력!$D$3^2)*데이터!I208)+사인형구동력!$D$2*COS((-1)*SQRT(사인형구동력!$D$4^2-사인형구동력!$D$3^2)*I208))</f>
        <v>3.6018943628604188E-3</v>
      </c>
      <c r="K208">
        <f>사인형구동력!$D$9*COS(사인형구동력!$D$5*데이터!I208-사인형구동력!J214)</f>
        <v>0.11890035087908939</v>
      </c>
      <c r="L208">
        <f t="shared" si="5"/>
        <v>0.1225022452419498</v>
      </c>
    </row>
    <row r="209" spans="9:12">
      <c r="I209">
        <v>20.5</v>
      </c>
      <c r="J209">
        <f>EXP((-1)*사인형구동력!$D$3*데이터!I209)*(사인형구동력!$D$2*COS(SQRT(사인형구동력!$D$4^2-사인형구동력!$D$3^2)*데이터!I209)+사인형구동력!$D$2*COS((-1)*SQRT(사인형구동력!$D$4^2-사인형구동력!$D$3^2)*I209))</f>
        <v>3.2464545679431662E-3</v>
      </c>
      <c r="K209">
        <f>사인형구동력!$D$9*COS(사인형구동력!$D$5*데이터!I209-사인형구동력!J215)</f>
        <v>5.4818210114248672E-2</v>
      </c>
      <c r="L209">
        <f t="shared" si="5"/>
        <v>5.806466468219184E-2</v>
      </c>
    </row>
    <row r="210" spans="9:12">
      <c r="I210">
        <v>20.6</v>
      </c>
      <c r="J210">
        <f>EXP((-1)*사인형구동력!$D$3*데이터!I210)*(사인형구동력!$D$2*COS(SQRT(사인형구동력!$D$4^2-사인형구동력!$D$3^2)*데이터!I210)+사인형구동력!$D$2*COS((-1)*SQRT(사인형구동력!$D$4^2-사인형구동력!$D$3^2)*I210))</f>
        <v>2.8802304237790337E-3</v>
      </c>
      <c r="K210">
        <f>사인형구동력!$D$9*COS(사인형구동력!$D$5*데이터!I210-사인형구동력!J216)</f>
        <v>-1.1253268176566448E-2</v>
      </c>
      <c r="L210">
        <f t="shared" si="5"/>
        <v>-8.3730377527874138E-3</v>
      </c>
    </row>
    <row r="211" spans="9:12">
      <c r="I211">
        <v>20.7</v>
      </c>
      <c r="J211">
        <f>EXP((-1)*사인형구동력!$D$3*데이터!I211)*(사인형구동력!$D$2*COS(SQRT(사인형구동력!$D$4^2-사인형구동력!$D$3^2)*데이터!I211)+사인형구동력!$D$2*COS((-1)*SQRT(사인형구동력!$D$4^2-사인형구동력!$D$3^2)*I211))</f>
        <v>2.5074015400001078E-3</v>
      </c>
      <c r="K211">
        <f>사인형구동력!$D$9*COS(사인형구동력!$D$5*데이터!I211-사인형구동력!J217)</f>
        <v>-7.6916368510002095E-2</v>
      </c>
      <c r="L211">
        <f t="shared" si="5"/>
        <v>-7.4408966970001988E-2</v>
      </c>
    </row>
    <row r="212" spans="9:12">
      <c r="I212">
        <v>20.8</v>
      </c>
      <c r="J212">
        <f>EXP((-1)*사인형구동력!$D$3*데이터!I212)*(사인형구동력!$D$2*COS(SQRT(사인형구동력!$D$4^2-사인형구동력!$D$3^2)*데이터!I212)+사인형구동력!$D$2*COS((-1)*SQRT(사인형구동력!$D$4^2-사인형구동력!$D$3^2)*I212))</f>
        <v>2.1319681763375758E-3</v>
      </c>
      <c r="K212">
        <f>사인형구동력!$D$9*COS(사인형구동력!$D$5*데이터!I212-사인형구동력!J218)</f>
        <v>-0.13978819532466055</v>
      </c>
      <c r="L212">
        <f t="shared" si="5"/>
        <v>-0.13765622714832298</v>
      </c>
    </row>
    <row r="213" spans="9:12">
      <c r="I213">
        <v>20.9</v>
      </c>
      <c r="J213">
        <f>EXP((-1)*사인형구동력!$D$3*데이터!I213)*(사인형구동력!$D$2*COS(SQRT(사인형구동력!$D$4^2-사인형구동력!$D$3^2)*데이터!I213)+사인형구동력!$D$2*COS((-1)*SQRT(사인형구동력!$D$4^2-사인형구동력!$D$3^2)*I213))</f>
        <v>1.7577228933241572E-3</v>
      </c>
      <c r="K213">
        <f>사인형구동력!$D$9*COS(사인형구동력!$D$5*데이터!I213-사인형구동력!J219)</f>
        <v>-0.19758714759510357</v>
      </c>
      <c r="L213">
        <f t="shared" si="5"/>
        <v>-0.19582942470177941</v>
      </c>
    </row>
    <row r="214" spans="9:12">
      <c r="I214">
        <v>21</v>
      </c>
      <c r="J214">
        <f>EXP((-1)*사인형구동력!$D$3*데이터!I214)*(사인형구동력!$D$2*COS(SQRT(사인형구동력!$D$4^2-사인형구동력!$D$3^2)*데이터!I214)+사인형구동력!$D$2*COS((-1)*SQRT(사인형구동력!$D$4^2-사인형구동력!$D$3^2)*I214))</f>
        <v>1.3882258681615876E-3</v>
      </c>
      <c r="K214">
        <f>사인형구동력!$D$9*COS(사인형구동력!$D$5*데이터!I214-사인형구동력!J220)</f>
        <v>-0.24821571749548535</v>
      </c>
      <c r="L214">
        <f t="shared" si="5"/>
        <v>-0.24682749162732376</v>
      </c>
    </row>
    <row r="215" spans="9:12">
      <c r="I215">
        <v>21.1</v>
      </c>
      <c r="J215">
        <f>EXP((-1)*사인형구동력!$D$3*데이터!I215)*(사인형구동력!$D$2*COS(SQRT(사인형구동력!$D$4^2-사인형구동력!$D$3^2)*데이터!I215)+사인형구동력!$D$2*COS((-1)*SQRT(사인형구동력!$D$4^2-사인형구동력!$D$3^2)*I215))</f>
        <v>1.0267839016933793E-3</v>
      </c>
      <c r="K215">
        <f>사인형구동력!$D$9*COS(사인형구동력!$D$5*데이터!I215-사인형구동력!J221)</f>
        <v>-0.28983660837238401</v>
      </c>
      <c r="L215">
        <f t="shared" si="5"/>
        <v>-0.28880982447069065</v>
      </c>
    </row>
    <row r="216" spans="9:12">
      <c r="I216">
        <v>21.2</v>
      </c>
      <c r="J216">
        <f>EXP((-1)*사인형구동력!$D$3*데이터!I216)*(사인형구동력!$D$2*COS(SQRT(사인형구동력!$D$4^2-사인형구동력!$D$3^2)*데이터!I216)+사인형구동력!$D$2*COS((-1)*SQRT(사인형구동력!$D$4^2-사인형구동력!$D$3^2)*I216))</f>
        <v>6.7643310511601652E-4</v>
      </c>
      <c r="K216">
        <f>사인형구동력!$D$9*COS(사인형구동력!$D$5*데이터!I216-사인형구동력!J222)</f>
        <v>-0.32093940972692542</v>
      </c>
      <c r="L216">
        <f t="shared" si="5"/>
        <v>-0.32026297662180941</v>
      </c>
    </row>
    <row r="217" spans="9:12">
      <c r="I217">
        <v>21.3</v>
      </c>
      <c r="J217">
        <f>EXP((-1)*사인형구동력!$D$3*데이터!I217)*(사인형구동력!$D$2*COS(SQRT(사인형구동력!$D$4^2-사인형구동력!$D$3^2)*데이터!I217)+사인형구동력!$D$2*COS((-1)*SQRT(사인형구동력!$D$4^2-사인형구동력!$D$3^2)*I217))</f>
        <v>3.3992522003869319E-4</v>
      </c>
      <c r="K217">
        <f>사인형구동력!$D$9*COS(사인형구동력!$D$5*데이터!I217-사인형구동력!J223)</f>
        <v>-0.34039540958970177</v>
      </c>
      <c r="L217">
        <f t="shared" si="5"/>
        <v>-0.3400554843696631</v>
      </c>
    </row>
    <row r="218" spans="9:12">
      <c r="I218">
        <v>21.4</v>
      </c>
      <c r="J218">
        <f>EXP((-1)*사인형구동력!$D$3*데이터!I218)*(사인형구동력!$D$2*COS(SQRT(사인형구동력!$D$4^2-사인형구동력!$D$3^2)*데이터!I218)+사인형구동력!$D$2*COS((-1)*SQRT(사인형구동력!$D$4^2-사인형구동력!$D$3^2)*I218))</f>
        <v>1.9717492967653373E-5</v>
      </c>
      <c r="K218">
        <f>사인형구동력!$D$9*COS(사인형구동력!$D$5*데이터!I218-사인형구동력!J224)</f>
        <v>-0.34749855516271344</v>
      </c>
      <c r="L218">
        <f t="shared" si="5"/>
        <v>-0.3474788376697458</v>
      </c>
    </row>
    <row r="219" spans="9:12">
      <c r="I219">
        <v>21.5</v>
      </c>
      <c r="J219">
        <f>EXP((-1)*사인형구동력!$D$3*데이터!I219)*(사인형구동력!$D$2*COS(SQRT(사인형구동력!$D$4^2-사인형구동력!$D$3^2)*데이터!I219)+사인형구동력!$D$2*COS((-1)*SQRT(사인형구동력!$D$4^2-사인형구동력!$D$3^2)*I219))</f>
        <v>-2.8203400458326098E-4</v>
      </c>
      <c r="K219">
        <f>사인형구동력!$D$9*COS(사인형구동력!$D$5*데이터!I219-사인형구동력!J225)</f>
        <v>-0.34199107527810602</v>
      </c>
      <c r="L219">
        <f t="shared" si="5"/>
        <v>-0.34227310928268928</v>
      </c>
    </row>
    <row r="220" spans="9:12">
      <c r="I220">
        <v>21.6</v>
      </c>
      <c r="J220">
        <f>EXP((-1)*사인형구동력!$D$3*데이터!I220)*(사인형구동력!$D$2*COS(SQRT(사인형구동력!$D$4^2-사인형구동력!$D$3^2)*데이터!I220)+사인형구동력!$D$2*COS((-1)*SQRT(사인형구동력!$D$4^2-사인형구동력!$D$3^2)*I220))</f>
        <v>-5.6347774623273874E-4</v>
      </c>
      <c r="K220">
        <f>사인형구동력!$D$9*COS(사인형구동력!$D$5*데이터!I220-사인형구동력!J226)</f>
        <v>-0.32407283484181404</v>
      </c>
      <c r="L220">
        <f t="shared" si="5"/>
        <v>-0.32463631258804676</v>
      </c>
    </row>
    <row r="221" spans="9:12">
      <c r="I221">
        <v>21.7</v>
      </c>
      <c r="J221">
        <f>EXP((-1)*사인형구동력!$D$3*데이터!I221)*(사인형구동력!$D$2*COS(SQRT(사인형구동력!$D$4^2-사인형구동력!$D$3^2)*데이터!I221)+사인형구동력!$D$2*COS((-1)*SQRT(사인형구동력!$D$4^2-사인형구동력!$D$3^2)*I221))</f>
        <v>-8.2306697118486106E-4</v>
      </c>
      <c r="K221">
        <f>사인형구동력!$D$9*COS(사인형구동력!$D$5*데이터!I221-사인형구동력!J227)</f>
        <v>-0.29439408179198029</v>
      </c>
      <c r="L221">
        <f t="shared" si="5"/>
        <v>-0.29521714876316513</v>
      </c>
    </row>
    <row r="222" spans="9:12">
      <c r="I222">
        <v>21.8</v>
      </c>
      <c r="J222">
        <f>EXP((-1)*사인형구동력!$D$3*데이터!I222)*(사인형구동력!$D$2*COS(SQRT(사인형구동력!$D$4^2-사인형구동력!$D$3^2)*데이터!I222)+사인형구동력!$D$2*COS((-1)*SQRT(사인형구동력!$D$4^2-사인형구동력!$D$3^2)*I222))</f>
        <v>-1.0595569362801627E-3</v>
      </c>
      <c r="K222">
        <f>사인형구동력!$D$9*COS(사인형구동력!$D$5*데이터!I222-사인형구동력!J228)</f>
        <v>-0.25403184978298804</v>
      </c>
      <c r="L222">
        <f t="shared" si="5"/>
        <v>-0.25509140671926822</v>
      </c>
    </row>
    <row r="223" spans="9:12">
      <c r="I223">
        <v>21.9</v>
      </c>
      <c r="J223">
        <f>EXP((-1)*사인형구동력!$D$3*데이터!I223)*(사인형구동력!$D$2*COS(SQRT(사인형구동력!$D$4^2-사인형구동력!$D$3^2)*데이터!I223)+사인형구동력!$D$2*COS((-1)*SQRT(사인형구동력!$D$4^2-사인형구동력!$D$3^2)*I223))</f>
        <v>-1.2719993991602073E-3</v>
      </c>
      <c r="K223">
        <f>사인형구동력!$D$9*COS(사인형구동력!$D$5*데이터!I223-사인형구동력!J229)</f>
        <v>-0.20445087293513217</v>
      </c>
      <c r="L223">
        <f t="shared" si="5"/>
        <v>-0.20572287233429237</v>
      </c>
    </row>
    <row r="224" spans="9:12">
      <c r="I224">
        <v>22</v>
      </c>
      <c r="J224">
        <f>EXP((-1)*사인형구동력!$D$3*데이터!I224)*(사인형구동력!$D$2*COS(SQRT(사인형구동력!$D$4^2-사인형구동력!$D$3^2)*데이터!I224)+사인형구동력!$D$2*COS((-1)*SQRT(사인형구동력!$D$4^2-사인형구동력!$D$3^2)*I224))</f>
        <v>-1.4597345472946045E-3</v>
      </c>
      <c r="K224">
        <f>사인형구동력!$D$9*COS(사인형구동력!$D$5*데이터!I224-사인형구동력!J230)</f>
        <v>-0.14745043104270461</v>
      </c>
      <c r="L224">
        <f t="shared" si="5"/>
        <v>-0.14891016558999923</v>
      </c>
    </row>
    <row r="225" spans="9:12">
      <c r="I225">
        <v>22.1</v>
      </c>
      <c r="J225">
        <f>EXP((-1)*사인형구동력!$D$3*데이터!I225)*(사인형구동력!$D$2*COS(SQRT(사인형구동력!$D$4^2-사인형구동력!$D$3^2)*데이터!I225)+사인형구동력!$D$2*COS((-1)*SQRT(사인형구동력!$D$4^2-사인형구동력!$D$3^2)*I225))</f>
        <v>-1.6223805998824949E-3</v>
      </c>
      <c r="K225">
        <f>사인형구동력!$D$9*COS(사인형구동력!$D$5*데이터!I225-사인형구동력!J231)</f>
        <v>-8.5099054213084502E-2</v>
      </c>
      <c r="L225">
        <f t="shared" si="5"/>
        <v>-8.6721434812966999E-2</v>
      </c>
    </row>
    <row r="226" spans="9:12">
      <c r="I226">
        <v>22.2</v>
      </c>
      <c r="J226">
        <f>EXP((-1)*사인형구동력!$D$3*데이터!I226)*(사인형구동력!$D$2*COS(SQRT(사인형구동력!$D$4^2-사인형구동력!$D$3^2)*데이터!I226)+사인형구동력!$D$2*COS((-1)*SQRT(사인형구동력!$D$4^2-사인형구동력!$D$3^2)*I226))</f>
        <v>-1.7598213189889025E-3</v>
      </c>
      <c r="K226">
        <f>사인형구동력!$D$9*COS(사인형구동력!$D$5*데이터!I226-사인형구동력!J232)</f>
        <v>-1.9659456487191806E-2</v>
      </c>
      <c r="L226">
        <f t="shared" si="5"/>
        <v>-2.1419277806180709E-2</v>
      </c>
    </row>
    <row r="227" spans="9:12">
      <c r="I227">
        <v>22.3</v>
      </c>
      <c r="J227">
        <f>EXP((-1)*사인형구동력!$D$3*데이터!I227)*(사인형구동력!$D$2*COS(SQRT(사인형구동력!$D$4^2-사인형구동력!$D$3^2)*데이터!I227)+사인형구동력!$D$2*COS((-1)*SQRT(사인형구동력!$D$4^2-사인형구동력!$D$3^2)*I227))</f>
        <v>-1.8721916727873712E-3</v>
      </c>
      <c r="K227">
        <f>사인형구동력!$D$9*COS(사인형구동력!$D$5*데이터!I227-사인형구동력!J233)</f>
        <v>4.6493577420747577E-2</v>
      </c>
      <c r="L227">
        <f t="shared" si="5"/>
        <v>4.4621385747960207E-2</v>
      </c>
    </row>
    <row r="228" spans="9:12">
      <c r="I228">
        <v>22.4</v>
      </c>
      <c r="J228">
        <f>EXP((-1)*사인형구동력!$D$3*데이터!I228)*(사인형구동력!$D$2*COS(SQRT(사인형구동력!$D$4^2-사인형구동력!$D$3^2)*데이터!I228)+사인형구동력!$D$2*COS((-1)*SQRT(사인형구동력!$D$4^2-사인형구동력!$D$3^2)*I228))</f>
        <v>-1.9598618975571534E-3</v>
      </c>
      <c r="K228">
        <f>사인형구동력!$D$9*COS(사인형구동력!$D$5*데이터!I228-사인형구동력!J234)</f>
        <v>0.11095937239681565</v>
      </c>
      <c r="L228">
        <f t="shared" si="5"/>
        <v>0.1089995104992585</v>
      </c>
    </row>
    <row r="229" spans="9:12">
      <c r="I229">
        <v>22.5</v>
      </c>
      <c r="J229">
        <f>EXP((-1)*사인형구동력!$D$3*데이터!I229)*(사인형구동력!$D$2*COS(SQRT(사인형구동력!$D$4^2-사인형구동력!$D$3^2)*데이터!I229)+사인형구동력!$D$2*COS((-1)*SQRT(사인형구동력!$D$4^2-사인형구동력!$D$3^2)*I229))</f>
        <v>-2.023420206248394E-3</v>
      </c>
      <c r="K229">
        <f>사인형구동력!$D$9*COS(사인형구동력!$D$5*데이터!I229-사인형구동력!J235)</f>
        <v>0.17139848275644634</v>
      </c>
      <c r="L229">
        <f t="shared" si="5"/>
        <v>0.16937506255019794</v>
      </c>
    </row>
    <row r="230" spans="9:12">
      <c r="I230">
        <v>22.6</v>
      </c>
      <c r="J230">
        <f>EXP((-1)*사인형구동력!$D$3*데이터!I230)*(사인형구동력!$D$2*COS(SQRT(사인형구동력!$D$4^2-사인형구동력!$D$3^2)*데이터!I230)+사인형구동력!$D$2*COS((-1)*SQRT(사인형구동력!$D$4^2-사인형구동력!$D$3^2)*I230))</f>
        <v>-2.0636543901221488E-3</v>
      </c>
      <c r="K230">
        <f>사인형구동력!$D$9*COS(사인형구동력!$D$5*데이터!I230-사인형구동력!J236)</f>
        <v>0.22561759007452842</v>
      </c>
      <c r="L230">
        <f t="shared" si="5"/>
        <v>0.22355393568440626</v>
      </c>
    </row>
    <row r="231" spans="9:12">
      <c r="I231">
        <v>22.7</v>
      </c>
      <c r="J231">
        <f>EXP((-1)*사인형구동력!$D$3*데이터!I231)*(사인형구동력!$D$2*COS(SQRT(사인형구동력!$D$4^2-사인형구동력!$D$3^2)*데이터!I231)+사인형구동력!$D$2*COS((-1)*SQRT(사인형구동력!$D$4^2-사인형구동력!$D$3^2)*I231))</f>
        <v>-2.081532556351818E-3</v>
      </c>
      <c r="K231">
        <f>사인형구동력!$D$9*COS(사인형구동력!$D$5*데이터!I231-사인형구동력!J237)</f>
        <v>0.27164909809813598</v>
      </c>
      <c r="L231">
        <f t="shared" si="5"/>
        <v>0.26956756554178418</v>
      </c>
    </row>
    <row r="232" spans="9:12">
      <c r="I232">
        <v>22.8</v>
      </c>
      <c r="J232">
        <f>EXP((-1)*사인형구동력!$D$3*데이터!I232)*(사인형구동력!$D$2*COS(SQRT(사인형구동력!$D$4^2-사인형구동력!$D$3^2)*데이터!I232)+사인형구동력!$D$2*COS((-1)*SQRT(사인형구동력!$D$4^2-사인형구동력!$D$3^2)*I232))</f>
        <v>-2.0781832387069782E-3</v>
      </c>
      <c r="K232">
        <f>사인형구동력!$D$9*COS(사인형구동력!$D$5*데이터!I232-사인형구동력!J238)</f>
        <v>0.3078225362647018</v>
      </c>
      <c r="L232">
        <f t="shared" si="5"/>
        <v>0.30574435302599484</v>
      </c>
    </row>
    <row r="233" spans="9:12">
      <c r="I233">
        <v>22.9</v>
      </c>
      <c r="J233">
        <f>EXP((-1)*사인형구동력!$D$3*데이터!I233)*(사인형구동력!$D$2*COS(SQRT(사인형구동력!$D$4^2-사인형구동력!$D$3^2)*데이터!I233)+사인형구동력!$D$2*COS((-1)*SQRT(사인형구동력!$D$4^2-사인형구동력!$D$3^2)*I233))</f>
        <v>-2.0548751107115999E-3</v>
      </c>
      <c r="K233">
        <f>사인형구동력!$D$9*COS(사인형구동력!$D$5*데이터!I233-사인형구동력!J239)</f>
        <v>0.33282518061190547</v>
      </c>
      <c r="L233">
        <f t="shared" si="5"/>
        <v>0.33077030550119385</v>
      </c>
    </row>
    <row r="234" spans="9:12">
      <c r="I234">
        <v>23</v>
      </c>
      <c r="J234">
        <f>EXP((-1)*사인형구동력!$D$3*데이터!I234)*(사인형구동력!$D$2*COS(SQRT(사인형구동력!$D$4^2-사인형구동력!$D$3^2)*데이터!I234)+사인형구동력!$D$2*COS((-1)*SQRT(사인형구동력!$D$4^2-사인형구동력!$D$3^2)*I234))</f>
        <v>-2.0129965211650178E-3</v>
      </c>
      <c r="K234">
        <f>사인형구동력!$D$9*COS(사인형구동력!$D$5*데이터!I234-사인형구동력!J240)</f>
        <v>0.34574969216343276</v>
      </c>
      <c r="L234">
        <f t="shared" si="5"/>
        <v>0.34373669564226772</v>
      </c>
    </row>
    <row r="235" spans="9:12">
      <c r="I235">
        <v>23.1</v>
      </c>
      <c r="J235">
        <f>EXP((-1)*사인형구동력!$D$3*데이터!I235)*(사인형구동력!$D$2*COS(SQRT(사인형구동력!$D$4^2-사인형구동력!$D$3^2)*데이터!I235)+사인형구동력!$D$2*COS((-1)*SQRT(사인형구동력!$D$4^2-사인형구동력!$D$3^2)*I235))</f>
        <v>-1.9540350608313792E-3</v>
      </c>
      <c r="K235">
        <f>사인형구동력!$D$9*COS(사인형구동력!$D$5*데이터!I235-사인형구동력!J241)</f>
        <v>0.34612704400686073</v>
      </c>
      <c r="L235">
        <f t="shared" si="5"/>
        <v>0.34417300894602937</v>
      </c>
    </row>
    <row r="236" spans="9:12">
      <c r="I236">
        <v>23.2</v>
      </c>
      <c r="J236">
        <f>EXP((-1)*사인형구동력!$D$3*데이터!I236)*(사인형구동력!$D$2*COS(SQRT(사인형구동력!$D$4^2-사인형구동력!$D$3^2)*데이터!I236)+사인형구동력!$D$2*COS((-1)*SQRT(사인형구동력!$D$4^2-사인형구동력!$D$3^2)*I236))</f>
        <v>-1.8795573566411669E-3</v>
      </c>
      <c r="K236">
        <f>사인형구동력!$D$9*COS(사인형구동력!$D$5*데이터!I236-사인형구동력!J242)</f>
        <v>0.33394354214924393</v>
      </c>
      <c r="L236">
        <f t="shared" si="5"/>
        <v>0.33206398479260274</v>
      </c>
    </row>
    <row r="237" spans="9:12">
      <c r="I237">
        <v>23.3</v>
      </c>
      <c r="J237">
        <f>EXP((-1)*사인형구동력!$D$3*데이터!I237)*(사인형구동력!$D$2*COS(SQRT(사인형구동력!$D$4^2-사인형구동력!$D$3^2)*데이터!I237)+사인형구동력!$D$2*COS((-1)*SQRT(사인형구동력!$D$4^2-사인형구동력!$D$3^2)*I237))</f>
        <v>-1.7911892761078062E-3</v>
      </c>
      <c r="K237">
        <f>사인형구동력!$D$9*COS(사인형구동력!$D$5*데이터!I237-사인형구동력!J243)</f>
        <v>0.30964132246828791</v>
      </c>
      <c r="L237">
        <f t="shared" si="5"/>
        <v>0.30785013319218008</v>
      </c>
    </row>
    <row r="238" spans="9:12">
      <c r="I238">
        <v>23.4</v>
      </c>
      <c r="J238">
        <f>EXP((-1)*사인형구동력!$D$3*데이터!I238)*(사인형구동력!$D$2*COS(SQRT(사인형구동력!$D$4^2-사인형구동력!$D$3^2)*데이터!I238)+사인형구동력!$D$2*COS((-1)*SQRT(사인형구동력!$D$4^2-사인형구동력!$D$3^2)*I238))</f>
        <v>-1.6905967100444804E-3</v>
      </c>
      <c r="K238">
        <f>사인형구동력!$D$9*COS(사인형구동력!$D$5*데이터!I238-사인형구동력!J244)</f>
        <v>0.27410230572490768</v>
      </c>
      <c r="L238">
        <f t="shared" si="5"/>
        <v>0.27241170901486322</v>
      </c>
    </row>
    <row r="239" spans="9:12">
      <c r="I239">
        <v>23.5</v>
      </c>
      <c r="J239">
        <f>EXP((-1)*사인형구동력!$D$3*데이터!I239)*(사인형구동력!$D$2*COS(SQRT(사인형구동력!$D$4^2-사인형구동력!$D$3^2)*데이터!I239)+사인형구동력!$D$2*COS((-1)*SQRT(사인형구동력!$D$4^2-사인형구동력!$D$3^2)*I239))</f>
        <v>-1.5794670862693525E-3</v>
      </c>
      <c r="K239">
        <f>사인형구동력!$D$9*COS(사인형구동력!$D$5*데이터!I239-사인형구동력!J245)</f>
        <v>0.22861619290526136</v>
      </c>
      <c r="L239">
        <f t="shared" si="5"/>
        <v>0.22703672581899201</v>
      </c>
    </row>
    <row r="240" spans="9:12">
      <c r="I240">
        <v>23.6</v>
      </c>
      <c r="J240">
        <f>EXP((-1)*사인형구동력!$D$3*데이터!I240)*(사인형구동력!$D$2*COS(SQRT(사인형구동력!$D$4^2-사인형구동력!$D$3^2)*데이터!I240)+사인형구동력!$D$2*COS((-1)*SQRT(사인형구동력!$D$4^2-사인형구동력!$D$3^2)*I240))</f>
        <v>-1.4594917510067052E-3</v>
      </c>
      <c r="K240">
        <f>사인형구동력!$D$9*COS(사인형구동력!$D$5*데이터!I240-사인형구동력!J246)</f>
        <v>0.17483366233238096</v>
      </c>
      <c r="L240">
        <f t="shared" si="5"/>
        <v>0.17337417058137425</v>
      </c>
    </row>
    <row r="241" spans="9:12">
      <c r="I241">
        <v>23.7</v>
      </c>
      <c r="J241">
        <f>EXP((-1)*사인형구동력!$D$3*데이터!I241)*(사인형구동력!$D$2*COS(SQRT(사인형구동력!$D$4^2-사인형구동력!$D$3^2)*데이터!I241)+사인형구동력!$D$2*COS((-1)*SQRT(사인형구동력!$D$4^2-사인형구동력!$D$3^2)*I241))</f>
        <v>-1.3323493383153502E-3</v>
      </c>
      <c r="K241">
        <f>사인형구동력!$D$9*COS(사인형구동력!$D$5*데이터!I241-사인형구동력!J247)</f>
        <v>0.1147064670111121</v>
      </c>
      <c r="L241">
        <f t="shared" si="5"/>
        <v>0.11337411767279676</v>
      </c>
    </row>
    <row r="242" spans="9:12">
      <c r="I242">
        <v>23.8</v>
      </c>
      <c r="J242">
        <f>EXP((-1)*사인형구동력!$D$3*데이터!I242)*(사인형구동력!$D$2*COS(SQRT(사인형구동력!$D$4^2-사인형구동력!$D$3^2)*데이터!I242)+사인형구동력!$D$2*COS((-1)*SQRT(사인형구동력!$D$4^2-사인형구동력!$D$3^2)*I242))</f>
        <v>-1.1996902312864956E-3</v>
      </c>
      <c r="K242">
        <f>사인형구동력!$D$9*COS(사인형구동력!$D$5*데이터!I242-사인형구동력!J248)</f>
        <v>5.0416606056982276E-2</v>
      </c>
      <c r="L242">
        <f t="shared" si="5"/>
        <v>4.9216915825695783E-2</v>
      </c>
    </row>
    <row r="243" spans="9:12">
      <c r="I243">
        <v>23.9</v>
      </c>
      <c r="J243">
        <f>EXP((-1)*사인형구동력!$D$3*데이터!I243)*(사인형구동력!$D$2*COS(SQRT(사인형구동력!$D$4^2-사인형구동력!$D$3^2)*데이터!I243)+사인형구동력!$D$2*COS((-1)*SQRT(사인형구동력!$D$4^2-사인형구동력!$D$3^2)*I243))</f>
        <v>-1.0631222021240143E-3</v>
      </c>
      <c r="K243">
        <f>사인형구동력!$D$9*COS(사인형구동력!$D$5*데이터!I243-사인형구동력!J249)</f>
        <v>-1.5702859441921558E-2</v>
      </c>
      <c r="L243">
        <f t="shared" si="5"/>
        <v>-1.6765981644045573E-2</v>
      </c>
    </row>
    <row r="244" spans="9:12">
      <c r="I244">
        <v>24</v>
      </c>
      <c r="J244">
        <f>EXP((-1)*사인형구동력!$D$3*데이터!I244)*(사인형구동력!$D$2*COS(SQRT(사인형구동력!$D$4^2-사인형구동력!$D$3^2)*데이터!I244)+사인형구동력!$D$2*COS((-1)*SQRT(사인형구동력!$D$4^2-사인형구동력!$D$3^2)*I244))</f>
        <v>-9.2419730171423734E-4</v>
      </c>
      <c r="K244">
        <f>사인형구동력!$D$9*COS(사인형구동력!$D$5*데이터!I244-사인형구동력!J250)</f>
        <v>-8.1252472559881495E-2</v>
      </c>
      <c r="L244">
        <f t="shared" si="5"/>
        <v>-8.2176669861595733E-2</v>
      </c>
    </row>
    <row r="245" spans="9:12">
      <c r="I245">
        <v>24.1</v>
      </c>
      <c r="J245">
        <f>EXP((-1)*사인형구동력!$D$3*데이터!I245)*(사인형구동력!$D$2*COS(SQRT(사인형구동력!$D$4^2-사인형구동력!$D$3^2)*데이터!I245)+사인형구동력!$D$2*COS((-1)*SQRT(사인형구동력!$D$4^2-사인형구동력!$D$3^2)*I245))</f>
        <v>-7.844000530634938E-4</v>
      </c>
      <c r="K245">
        <f>사인형구동력!$D$9*COS(사인형구동력!$D$5*데이터!I245-사인형구동력!J251)</f>
        <v>-0.14385345615482301</v>
      </c>
      <c r="L245">
        <f t="shared" si="5"/>
        <v>-0.14463785620788649</v>
      </c>
    </row>
    <row r="246" spans="9:12">
      <c r="I246">
        <v>24.2</v>
      </c>
      <c r="J246">
        <f>EXP((-1)*사인형구동력!$D$3*데이터!I246)*(사인형구동력!$D$2*COS(SQRT(사인형구동력!$D$4^2-사인형구동력!$D$3^2)*데이터!I246)+사인형구동력!$D$2*COS((-1)*SQRT(사인형구동력!$D$4^2-사인형구동력!$D$3^2)*I246))</f>
        <v>-6.4513698716986857E-4</v>
      </c>
      <c r="K246">
        <f>사인형구동력!$D$9*COS(사인형구동력!$D$5*데이터!I246-사인형구동력!J252)</f>
        <v>-0.20123403802606854</v>
      </c>
      <c r="L246">
        <f t="shared" si="5"/>
        <v>-0.2018791750132384</v>
      </c>
    </row>
    <row r="247" spans="9:12">
      <c r="I247">
        <v>24.3</v>
      </c>
      <c r="J247">
        <f>EXP((-1)*사인형구동력!$D$3*데이터!I247)*(사인형구동력!$D$2*COS(SQRT(사인형구동력!$D$4^2-사인형구동력!$D$3^2)*데이터!I247)+사인형구동력!$D$2*COS((-1)*SQRT(사인형구동력!$D$4^2-사인형구동력!$D$3^2)*I247))</f>
        <v>-5.0772754463130644E-4</v>
      </c>
      <c r="K247">
        <f>사인형구동력!$D$9*COS(사인형구동력!$D$5*데이터!I247-사인형구동력!J253)</f>
        <v>-0.25131189289264472</v>
      </c>
      <c r="L247">
        <f t="shared" si="5"/>
        <v>-0.25181962043727601</v>
      </c>
    </row>
    <row r="248" spans="9:12">
      <c r="I248">
        <v>24.4</v>
      </c>
      <c r="J248">
        <f>EXP((-1)*사인형구동력!$D$3*데이터!I248)*(사인형구동력!$D$2*COS(SQRT(사인형구동력!$D$4^2-사인형구동력!$D$3^2)*데이터!I248)+사인형구동력!$D$2*COS((-1)*SQRT(사인형구동력!$D$4^2-사인형구동력!$D$3^2)*I248))</f>
        <v>-3.7339635169039324E-4</v>
      </c>
      <c r="K248">
        <f>사인형구동력!$D$9*COS(사인형구동력!$D$5*데이터!I248-사인형구동력!J254)</f>
        <v>-0.29226970939580654</v>
      </c>
      <c r="L248">
        <f t="shared" si="5"/>
        <v>-0.29264310574749691</v>
      </c>
    </row>
    <row r="249" spans="9:12">
      <c r="I249">
        <v>24.5</v>
      </c>
      <c r="J249">
        <f>EXP((-1)*사인형구동력!$D$3*데이터!I249)*(사인형구동력!$D$2*COS(SQRT(사인형구동력!$D$4^2-사인형구동력!$D$3^2)*데이터!I249)+사인형구동력!$D$2*COS((-1)*SQRT(사인형구동력!$D$4^2-사인형구동력!$D$3^2)*I249))</f>
        <v>-2.4326686558031973E-4</v>
      </c>
      <c r="K249">
        <f>사인형구동력!$D$9*COS(사인형구동력!$D$5*데이터!I249-사인형구동력!J255)</f>
        <v>-0.32262113982040913</v>
      </c>
      <c r="L249">
        <f t="shared" si="5"/>
        <v>-0.32286440668598942</v>
      </c>
    </row>
    <row r="250" spans="9:12">
      <c r="I250">
        <v>24.6</v>
      </c>
      <c r="J250">
        <f>EXP((-1)*사인형구동력!$D$3*데이터!I250)*(사인형구동력!$D$2*COS(SQRT(사인형구동력!$D$4^2-사인형구동력!$D$3^2)*데이터!I250)+사인형구동력!$D$2*COS((-1)*SQRT(사인형구동력!$D$4^2-사인형구동력!$D$3^2)*I250))</f>
        <v>-1.1835637105660855E-4</v>
      </c>
      <c r="K250">
        <f>사인형구동력!$D$9*COS(사인형구동력!$D$5*데이터!I250-사인형구동력!J256)</f>
        <v>-0.34126473923811596</v>
      </c>
      <c r="L250">
        <f t="shared" si="5"/>
        <v>-0.34138309560917257</v>
      </c>
    </row>
    <row r="251" spans="9:12">
      <c r="I251">
        <v>24.7</v>
      </c>
      <c r="J251">
        <f>EXP((-1)*사인형구동력!$D$3*데이터!I251)*(사인형구동력!$D$2*COS(SQRT(사인형구동력!$D$4^2-사인형구동력!$D$3^2)*데이터!I251)+사인형구동력!$D$2*COS((-1)*SQRT(사인형구동력!$D$4^2-사인형구동력!$D$3^2)*I251))</f>
        <v>4.2770204968500906E-7</v>
      </c>
      <c r="K251">
        <f>사인형구동력!$D$9*COS(사인형구동력!$D$5*데이터!I251-사인형구동력!J257)</f>
        <v>-0.3475239366360533</v>
      </c>
      <c r="L251">
        <f t="shared" si="5"/>
        <v>-0.34752350893400363</v>
      </c>
    </row>
    <row r="252" spans="9:12">
      <c r="I252">
        <v>24.8</v>
      </c>
      <c r="J252">
        <f>EXP((-1)*사인형구동력!$D$3*데이터!I252)*(사인형구동력!$D$2*COS(SQRT(사인형구동력!$D$4^2-사인형구동력!$D$3^2)*데이터!I252)+사인형구동력!$D$2*COS((-1)*SQRT(사인형구동력!$D$4^2-사인형구동력!$D$3^2)*I252))</f>
        <v>1.1229018147582136E-4</v>
      </c>
      <c r="K252">
        <f>사인형구동력!$D$9*COS(사인형구동력!$D$5*데이터!I252-사인형구동력!J258)</f>
        <v>-0.34117158748979692</v>
      </c>
      <c r="L252">
        <f t="shared" si="5"/>
        <v>-0.34105929730832113</v>
      </c>
    </row>
    <row r="253" spans="9:12">
      <c r="I253">
        <v>24.9</v>
      </c>
      <c r="J253">
        <f>EXP((-1)*사인형구동력!$D$3*데이터!I253)*(사인형구동력!$D$2*COS(SQRT(사인형구동력!$D$4^2-사인형구동력!$D$3^2)*데이터!I253)+사인형구동력!$D$2*COS((-1)*SQRT(사인형구동력!$D$4^2-사인형구동력!$D$3^2)*I253))</f>
        <v>2.1654932659773428E-4</v>
      </c>
      <c r="K253">
        <f>사인형구동력!$D$9*COS(사인형구동력!$D$5*데이터!I253-사인형구동력!J259)</f>
        <v>-0.32243821677468704</v>
      </c>
      <c r="L253">
        <f t="shared" si="5"/>
        <v>-0.32222166744808928</v>
      </c>
    </row>
    <row r="254" spans="9:12">
      <c r="I254">
        <v>25</v>
      </c>
      <c r="J254">
        <f>EXP((-1)*사인형구동력!$D$3*데이터!I254)*(사인형구동력!$D$2*COS(SQRT(사인형구동력!$D$4^2-사인형구동력!$D$3^2)*데이터!I254)+사인형구동력!$D$2*COS((-1)*SQRT(사인형구동력!$D$4^2-사인형구동력!$D$3^2)*I254))</f>
        <v>3.1263683408762143E-4</v>
      </c>
      <c r="K254">
        <f>사인형구동력!$D$9*COS(사인형구동력!$D$5*데이터!I254-사인형구동력!J260)</f>
        <v>-0.29200365327889188</v>
      </c>
      <c r="L254">
        <f t="shared" si="5"/>
        <v>-0.29169101644480427</v>
      </c>
    </row>
    <row r="255" spans="9:12">
      <c r="I255">
        <v>25.1</v>
      </c>
      <c r="J255">
        <f>EXP((-1)*사인형구동력!$D$3*데이터!I255)*(사인형구동력!$D$2*COS(SQRT(사인형구동력!$D$4^2-사인형구동력!$D$3^2)*데이터!I255)+사인형구동력!$D$2*COS((-1)*SQRT(사인형구동력!$D$4^2-사인형구동력!$D$3^2)*I255))</f>
        <v>4.0009674314684442E-4</v>
      </c>
      <c r="K255">
        <f>사인형구동력!$D$9*COS(사인형구동력!$D$5*데이터!I255-사인형구동력!J261)</f>
        <v>-0.25097235880666868</v>
      </c>
      <c r="L255">
        <f t="shared" si="5"/>
        <v>-0.25057226206352184</v>
      </c>
    </row>
    <row r="256" spans="9:12">
      <c r="I256">
        <v>25.2</v>
      </c>
      <c r="J256">
        <f>EXP((-1)*사인형구동력!$D$3*데이터!I256)*(사인형구동력!$D$2*COS(SQRT(사인형구동력!$D$4^2-사인형구동력!$D$3^2)*데이터!I256)+사인형구동력!$D$2*COS((-1)*SQRT(사인형구동력!$D$4^2-사인형구동력!$D$3^2)*I256))</f>
        <v>4.7858331501483923E-4</v>
      </c>
      <c r="K256">
        <f>사인형구동력!$D$9*COS(사인형구동력!$D$5*데이터!I256-사인형구동력!J262)</f>
        <v>-0.20083334756813104</v>
      </c>
      <c r="L256">
        <f t="shared" si="5"/>
        <v>-0.20035476425311619</v>
      </c>
    </row>
    <row r="257" spans="9:12">
      <c r="I257">
        <v>25.3</v>
      </c>
      <c r="J257">
        <f>EXP((-1)*사인형구동력!$D$3*데이터!I257)*(사인형구동력!$D$2*COS(SQRT(사인형구동력!$D$4^2-사인형구동력!$D$3^2)*데이터!I257)+사인형구동력!$D$2*COS((-1)*SQRT(사인형구동력!$D$4^2-사인형구동력!$D$3^2)*I257))</f>
        <v>5.4785796705166684E-4</v>
      </c>
      <c r="K257">
        <f>사인형구동력!$D$9*COS(사인형구동력!$D$5*데이터!I257-사인형구동력!J263)</f>
        <v>-0.14340615026966474</v>
      </c>
      <c r="L257">
        <f t="shared" si="5"/>
        <v>-0.14285829230261307</v>
      </c>
    </row>
    <row r="258" spans="9:12">
      <c r="I258">
        <v>25.4</v>
      </c>
      <c r="J258">
        <f>EXP((-1)*사인형구동력!$D$3*데이터!I258)*(사인형구동력!$D$2*COS(SQRT(사인형구동력!$D$4^2-사인형구동력!$D$3^2)*데이터!I258)+사인형구동력!$D$2*COS((-1)*SQRT(사인형구동력!$D$4^2-사인형구동력!$D$3^2)*I258))</f>
        <v>6.0778534618425542E-4</v>
      </c>
      <c r="K258">
        <f>사인형구동력!$D$9*COS(사인형구동력!$D$5*데이터!I258-사인형구동력!J264)</f>
        <v>-8.0774783853078708E-2</v>
      </c>
      <c r="L258">
        <f t="shared" si="5"/>
        <v>-8.0166998506894446E-2</v>
      </c>
    </row>
    <row r="259" spans="9:12">
      <c r="I259">
        <v>25.5</v>
      </c>
      <c r="J259">
        <f>EXP((-1)*사인형구동력!$D$3*데이터!I259)*(사인형구동력!$D$2*COS(SQRT(사인형구동력!$D$4^2-사인형구동력!$D$3^2)*데이터!I259)+사인형구동력!$D$2*COS((-1)*SQRT(사인형구동력!$D$4^2-사인형구동력!$D$3^2)*I259))</f>
        <v>6.583286299149967E-4</v>
      </c>
      <c r="K259">
        <f>사인형구동력!$D$9*COS(사인형구동력!$D$5*데이터!I259-사인형구동력!J265)</f>
        <v>-1.5212123103153162E-2</v>
      </c>
      <c r="L259">
        <f t="shared" si="5"/>
        <v>-1.4553794473238166E-2</v>
      </c>
    </row>
    <row r="260" spans="9:12">
      <c r="I260">
        <v>25.6</v>
      </c>
      <c r="J260">
        <f>EXP((-1)*사인형구동력!$D$3*데이터!I260)*(사인형구동력!$D$2*COS(SQRT(사인형구동력!$D$4^2-사인형구동력!$D$3^2)*데이터!I260)+사인형구동력!$D$2*COS((-1)*SQRT(사인형구동력!$D$4^2-사인형구동력!$D$3^2)*I260))</f>
        <v>6.9954414544588588E-4</v>
      </c>
      <c r="K260">
        <f>사인형구동력!$D$9*COS(사인형구동력!$D$5*데이터!I260-사인형구동력!J266)</f>
        <v>5.0902581343124566E-2</v>
      </c>
      <c r="L260">
        <f t="shared" si="5"/>
        <v>5.1602125488570454E-2</v>
      </c>
    </row>
    <row r="261" spans="9:12">
      <c r="I261">
        <v>25.7</v>
      </c>
      <c r="J261">
        <f>EXP((-1)*사인형구동력!$D$3*데이터!I261)*(사인형구동력!$D$2*COS(SQRT(사인형구동력!$D$4^2-사인형구동력!$D$3^2)*데이터!I261)+사인형구동력!$D$2*COS((-1)*SQRT(사인형구동력!$D$4^2-사인형구동력!$D$3^2)*I261))</f>
        <v>7.3157539881092291E-4</v>
      </c>
      <c r="K261">
        <f>사인형구동력!$D$9*COS(사인형구동력!$D$5*데이터!I261-사인형구동력!J267)</f>
        <v>0.11517004533729626</v>
      </c>
      <c r="L261">
        <f t="shared" ref="L261:L304" si="6">J261+K261</f>
        <v>0.11590162073610719</v>
      </c>
    </row>
    <row r="262" spans="9:12">
      <c r="I262">
        <v>25.8</v>
      </c>
      <c r="J262">
        <f>EXP((-1)*사인형구동력!$D$3*데이터!I262)*(사인형구동력!$D$2*COS(SQRT(사인형구동력!$D$4^2-사인형구동력!$D$3^2)*데이터!I262)+사인형구동력!$D$2*COS((-1)*SQRT(사인형구동력!$D$4^2-사인형구동력!$D$3^2)*I262))</f>
        <v>7.5464660627962588E-4</v>
      </c>
      <c r="K262">
        <f>사인형구동력!$D$9*COS(사인형구동력!$D$5*데이터!I262-사인형구동력!J268)</f>
        <v>0.17525802057070444</v>
      </c>
      <c r="L262">
        <f t="shared" si="6"/>
        <v>0.17601266717698408</v>
      </c>
    </row>
    <row r="263" spans="9:12">
      <c r="I263">
        <v>25.9</v>
      </c>
      <c r="J263">
        <f>EXP((-1)*사인형구동력!$D$3*데이터!I263)*(사인형구동력!$D$2*COS(SQRT(사인형구동력!$D$4^2-사인형구동력!$D$3^2)*데이터!I263)+사인형구동력!$D$2*COS((-1)*SQRT(사인형구동력!$D$4^2-사인형구동력!$D$3^2)*I263))</f>
        <v>7.6905581974844408E-4</v>
      </c>
      <c r="K263">
        <f>사인형구동력!$D$9*COS(사인형구동력!$D$5*데이터!I263-사인형구동력!J269)</f>
        <v>0.22898593121383679</v>
      </c>
      <c r="L263">
        <f t="shared" si="6"/>
        <v>0.22975498703358524</v>
      </c>
    </row>
    <row r="264" spans="9:12">
      <c r="I264">
        <v>26</v>
      </c>
      <c r="J264">
        <f>EXP((-1)*사인형구동력!$D$3*데이터!I264)*(사인형구동력!$D$2*COS(SQRT(사인형구동력!$D$4^2-사인형구동력!$D$3^2)*데이터!I264)+사인형구동력!$D$2*COS((-1)*SQRT(사인형구동력!$D$4^2-사인형구동력!$D$3^2)*I264))</f>
        <v>7.7516773643316998E-4</v>
      </c>
      <c r="K264">
        <f>사인형구동력!$D$9*COS(사인형구동력!$D$5*데이터!I264-사인형구동력!J270)</f>
        <v>0.27440400640384305</v>
      </c>
      <c r="L264">
        <f t="shared" si="6"/>
        <v>0.27517917414027621</v>
      </c>
    </row>
    <row r="265" spans="9:12">
      <c r="I265">
        <v>26.1</v>
      </c>
      <c r="J265">
        <f>EXP((-1)*사인형구동력!$D$3*데이터!I265)*(사인형구동력!$D$2*COS(SQRT(사인형구동력!$D$4^2-사인형구동력!$D$3^2)*데이터!I265)+사인형구동력!$D$2*COS((-1)*SQRT(사인형구동력!$D$4^2-사인형구동력!$D$3^2)*I265))</f>
        <v>7.7340628097753619E-4</v>
      </c>
      <c r="K265">
        <f>사인형구동력!$D$9*COS(사인형구동력!$D$5*데이터!I265-사인형구동력!J271)</f>
        <v>0.30986403688425679</v>
      </c>
      <c r="L265">
        <f t="shared" si="6"/>
        <v>0.31063744316523434</v>
      </c>
    </row>
    <row r="266" spans="9:12">
      <c r="I266">
        <v>26.2</v>
      </c>
      <c r="J266">
        <f>EXP((-1)*사인형구동력!$D$3*데이터!I266)*(사인형구동력!$D$2*COS(SQRT(사인형구동력!$D$4^2-사인형구동력!$D$3^2)*데이터!I266)+사인형구동력!$D$2*COS((-1)*SQRT(사인형구동력!$D$4^2-사인형구동력!$D$3^2)*I266))</f>
        <v>7.6424704516890119E-4</v>
      </c>
      <c r="K266">
        <f>사인형구동력!$D$9*COS(사인형구동력!$D$5*데이터!I266-사인형구동력!J272)</f>
        <v>0.33407918805832659</v>
      </c>
      <c r="L266">
        <f t="shared" si="6"/>
        <v>0.33484343510349551</v>
      </c>
    </row>
    <row r="267" spans="9:12">
      <c r="I267">
        <v>26.3</v>
      </c>
      <c r="J267">
        <f>EXP((-1)*사인형구동력!$D$3*데이터!I267)*(사인형구동력!$D$2*COS(SQRT(사인형구동력!$D$4^2-사인형구동력!$D$3^2)*데이터!I267)+사인형구동력!$D$2*COS((-1)*SQRT(사인형구동력!$D$4^2-사인형구동력!$D$3^2)*I267))</f>
        <v>7.4820966687164233E-4</v>
      </c>
      <c r="K267">
        <f>사인형구동력!$D$9*COS(사인형구동력!$D$5*데이터!I267-사인형구동력!J273)</f>
        <v>0.34617069885692447</v>
      </c>
      <c r="L267">
        <f t="shared" si="6"/>
        <v>0.34691890852379614</v>
      </c>
    </row>
    <row r="268" spans="9:12">
      <c r="I268">
        <v>26.4</v>
      </c>
      <c r="J268">
        <f>EXP((-1)*사인형구동력!$D$3*데이터!I268)*(사인형구동력!$D$2*COS(SQRT(사인형구동력!$D$4^2-사인형구동력!$D$3^2)*데이터!I268)+사인형구동력!$D$2*COS((-1)*SQRT(사인형구동력!$D$4^2-사인형구동력!$D$3^2)*I268))</f>
        <v>7.2585022562573348E-4</v>
      </c>
      <c r="K268">
        <f>사인형구동력!$D$9*COS(사인형구동력!$D$5*데이터!I268-사인형구동력!J274)</f>
        <v>0.34569977173216776</v>
      </c>
      <c r="L268">
        <f t="shared" si="6"/>
        <v>0.34642562195779347</v>
      </c>
    </row>
    <row r="269" spans="9:12">
      <c r="I269">
        <v>26.5</v>
      </c>
      <c r="J269">
        <f>EXP((-1)*사인형구동력!$D$3*데이터!I269)*(사인형구동력!$D$2*COS(SQRT(사인형구동력!$D$4^2-사인형구동력!$D$3^2)*데이터!I269)+사인형구동력!$D$2*COS((-1)*SQRT(사인형구동력!$D$4^2-사인형구동력!$D$3^2)*I269))</f>
        <v>6.9775372768614969E-4</v>
      </c>
      <c r="K269">
        <f>사인형구동력!$D$9*COS(사인형구동력!$D$5*데이터!I269-사인형구동력!J275)</f>
        <v>0.33268349649781226</v>
      </c>
      <c r="L269">
        <f t="shared" si="6"/>
        <v>0.33338125022549842</v>
      </c>
    </row>
    <row r="270" spans="9:12">
      <c r="I270">
        <v>26.6</v>
      </c>
      <c r="J270">
        <f>EXP((-1)*사인형구동력!$D$3*데이터!I270)*(사인형구동력!$D$2*COS(SQRT(사인형구동력!$D$4^2-사인형구동력!$D$3^2)*데이터!I270)+사인형구동력!$D$2*COS((-1)*SQRT(사인형구동력!$D$4^2-사인형구동력!$D$3^2)*I270))</f>
        <v>6.6452674817326653E-4</v>
      </c>
      <c r="K270">
        <f>사인형구동력!$D$9*COS(사인형구동력!$D$5*데이터!I270-사인형구동력!J276)</f>
        <v>0.30759423014468568</v>
      </c>
      <c r="L270">
        <f t="shared" si="6"/>
        <v>0.30825875689285892</v>
      </c>
    </row>
    <row r="271" spans="9:12">
      <c r="I271">
        <v>26.7</v>
      </c>
      <c r="J271">
        <f>EXP((-1)*사인형구동력!$D$3*데이터!I271)*(사인형구동력!$D$2*COS(SQRT(사인형구동력!$D$4^2-사인형구동력!$D$3^2)*데이터!I271)+사인형구동력!$D$2*COS((-1)*SQRT(사인형구동력!$D$4^2-사인형구동력!$D$3^2)*I271))</f>
        <v>6.2679029253995765E-4</v>
      </c>
      <c r="K271">
        <f>사인형구동력!$D$9*COS(사인형구동력!$D$5*데이터!I271-사인형구동력!J277)</f>
        <v>0.27134245513749394</v>
      </c>
      <c r="L271">
        <f t="shared" si="6"/>
        <v>0.27196924543003392</v>
      </c>
    </row>
    <row r="272" spans="9:12">
      <c r="I272">
        <v>26.8</v>
      </c>
      <c r="J272">
        <f>EXP((-1)*사인형구동력!$D$3*데이터!I272)*(사인형구동력!$D$2*COS(SQRT(사인형구동력!$D$4^2-사인형구동력!$D$3^2)*데이터!I272)+사인형구동력!$D$2*COS((-1)*SQRT(사인형구동력!$D$4^2-사인형구동력!$D$3^2)*I272))</f>
        <v>5.8517293381162136E-4</v>
      </c>
      <c r="K272">
        <f>사인형구동력!$D$9*COS(사인형구동력!$D$5*데이터!I272-사인형구동력!J278)</f>
        <v>0.22524373826060712</v>
      </c>
      <c r="L272">
        <f t="shared" si="6"/>
        <v>0.22582891119441875</v>
      </c>
    </row>
    <row r="273" spans="9:12">
      <c r="I273">
        <v>26.9</v>
      </c>
      <c r="J273">
        <f>EXP((-1)*사인형구동력!$D$3*데이터!I273)*(사인형구동력!$D$2*COS(SQRT(사인형구동력!$D$4^2-사인형구동력!$D$3^2)*데이터!I273)+사인형구동력!$D$2*COS((-1)*SQRT(사인형구동력!$D$4^2-사인형구동력!$D$3^2)*I273))</f>
        <v>5.4030427609325256E-4</v>
      </c>
      <c r="K273">
        <f>사인형구동력!$D$9*COS(사인형구동력!$D$5*데이터!I273-사인형구동력!J279)</f>
        <v>0.17097098906710287</v>
      </c>
      <c r="L273">
        <f t="shared" si="6"/>
        <v>0.17151129334319612</v>
      </c>
    </row>
    <row r="274" spans="9:12">
      <c r="I274">
        <v>27</v>
      </c>
      <c r="J274">
        <f>EXP((-1)*사인형구동력!$D$3*데이터!I274)*(사인형구동력!$D$2*COS(SQRT(사인형구동력!$D$4^2-사인형구동력!$D$3^2)*데이터!I274)+사인형구동력!$D$2*COS((-1)*SQRT(사인형구동력!$D$4^2-사인형구동력!$D$3^2)*I274))</f>
        <v>4.9280878873297885E-4</v>
      </c>
      <c r="K274">
        <f>사인형구동력!$D$9*COS(사인형구동력!$D$5*데이터!I274-사인형구동력!J280)</f>
        <v>0.11049375045857045</v>
      </c>
      <c r="L274">
        <f t="shared" si="6"/>
        <v>0.11098655924730343</v>
      </c>
    </row>
    <row r="275" spans="9:12">
      <c r="I275">
        <v>27.1</v>
      </c>
      <c r="J275">
        <f>EXP((-1)*사인형구동력!$D$3*데이터!I275)*(사인형구동력!$D$2*COS(SQRT(사인형구동력!$D$4^2-사인형구동력!$D$3^2)*데이터!I275)+사인형구동력!$D$2*COS((-1)*SQRT(사인형구동력!$D$4^2-사인형구동력!$D$3^2)*I275))</f>
        <v>4.4330004935195605E-4</v>
      </c>
      <c r="K275">
        <f>사인형구동력!$D$9*COS(사인형구동력!$D$5*데이터!I275-사인형구동력!J281)</f>
        <v>4.6006724523617988E-2</v>
      </c>
      <c r="L275">
        <f t="shared" si="6"/>
        <v>4.6450024572969942E-2</v>
      </c>
    </row>
    <row r="276" spans="9:12">
      <c r="I276">
        <v>27.2</v>
      </c>
      <c r="J276">
        <f>EXP((-1)*사인형구동력!$D$3*데이터!I276)*(사인형구동력!$D$2*COS(SQRT(사인형구동력!$D$4^2-사인형구동력!$D$3^2)*데이터!I276)+사인형구동력!$D$2*COS((-1)*SQRT(사인형구동력!$D$4^2-사인형구동력!$D$3^2)*I276))</f>
        <v>3.9237542776016327E-4</v>
      </c>
      <c r="K276">
        <f>사인형구동력!$D$9*COS(사인형구동력!$D$5*데이터!I276-사인형구동력!J282)</f>
        <v>-2.0149872587613773E-2</v>
      </c>
      <c r="L276">
        <f t="shared" si="6"/>
        <v>-1.9757497159853608E-2</v>
      </c>
    </row>
    <row r="277" spans="9:12">
      <c r="I277">
        <v>27.3</v>
      </c>
      <c r="J277">
        <f>EXP((-1)*사인형구동력!$D$3*데이터!I277)*(사인형구동력!$D$2*COS(SQRT(사인형구동력!$D$4^2-사인형구동력!$D$3^2)*데이터!I277)+사인형구동력!$D$2*COS((-1)*SQRT(사인형구동력!$D$4^2-사인형구동력!$D$3^2)*I277))</f>
        <v>3.4061123663736996E-4</v>
      </c>
      <c r="K277">
        <f>사인형구동력!$D$9*COS(사인형구동력!$D$5*데이터!I277-사인형구동력!J283)</f>
        <v>-8.5575236453569667E-2</v>
      </c>
      <c r="L277">
        <f t="shared" si="6"/>
        <v>-8.52346252169323E-2</v>
      </c>
    </row>
    <row r="278" spans="9:12">
      <c r="I278">
        <v>27.4</v>
      </c>
      <c r="J278">
        <f>EXP((-1)*사인형구동력!$D$3*데이터!I278)*(사인형구동력!$D$2*COS(SQRT(사인형구동력!$D$4^2-사인형구동력!$D$3^2)*데이터!I278)+사인형구동력!$D$2*COS((-1)*SQRT(사인형구동력!$D$4^2-사인형구동력!$D$3^2)*I278))</f>
        <v>2.8855836882486335E-4</v>
      </c>
      <c r="K278">
        <f>사인형구동력!$D$9*COS(사인형구동력!$D$5*데이터!I278-사인형구동력!J284)</f>
        <v>-0.14789509890281127</v>
      </c>
      <c r="L278">
        <f t="shared" si="6"/>
        <v>-0.14760654053398642</v>
      </c>
    </row>
    <row r="279" spans="9:12">
      <c r="I279">
        <v>27.5</v>
      </c>
      <c r="J279">
        <f>EXP((-1)*사인형구동력!$D$3*데이터!I279)*(사인형구동력!$D$2*COS(SQRT(사인형구동력!$D$4^2-사인형구동력!$D$3^2)*데이터!I279)+사인형구동력!$D$2*COS((-1)*SQRT(사인형구동력!$D$4^2-사인형구동력!$D$3^2)*I279))</f>
        <v>2.3673843519867103E-4</v>
      </c>
      <c r="K279">
        <f>사인형구동력!$D$9*COS(사인형구동력!$D$5*데이터!I279-사인형구동력!J285)</f>
        <v>-0.20484788954248281</v>
      </c>
      <c r="L279">
        <f t="shared" si="6"/>
        <v>-0.20461115110728414</v>
      </c>
    </row>
    <row r="280" spans="9:12">
      <c r="I280">
        <v>27.6</v>
      </c>
      <c r="J280">
        <f>EXP((-1)*사인형구동력!$D$3*데이터!I280)*(사인형구동력!$D$2*COS(SQRT(사인형구동력!$D$4^2-사인형구동력!$D$3^2)*데이터!I280)+사인형구동력!$D$2*COS((-1)*SQRT(사인형구동력!$D$4^2-사인형구동력!$D$3^2)*I280))</f>
        <v>1.8564041142696573E-4</v>
      </c>
      <c r="K280">
        <f>사인형구동력!$D$9*COS(사인형구동력!$D$5*데이터!I280-사인형구동력!J286)</f>
        <v>-0.2543668075158525</v>
      </c>
      <c r="L280">
        <f t="shared" si="6"/>
        <v>-0.25418116710442551</v>
      </c>
    </row>
    <row r="281" spans="9:12">
      <c r="I281">
        <v>27.7</v>
      </c>
      <c r="J281">
        <f>EXP((-1)*사인형구동력!$D$3*데이터!I281)*(사인형구동력!$D$2*COS(SQRT(사인형구동력!$D$4^2-사인형구동력!$D$3^2)*데이터!I281)+사인형구동력!$D$2*COS((-1)*SQRT(사인형구동력!$D$4^2-사인형구동력!$D$3^2)*I281))</f>
        <v>1.3571779649567219E-4</v>
      </c>
      <c r="K281">
        <f>사인형구동력!$D$9*COS(사인형구동력!$D$5*데이터!I281-사인형구동력!J287)</f>
        <v>-0.2946548251278322</v>
      </c>
      <c r="L281">
        <f t="shared" si="6"/>
        <v>-0.29451910733133652</v>
      </c>
    </row>
    <row r="282" spans="9:12">
      <c r="I282">
        <v>27.8</v>
      </c>
      <c r="J282">
        <f>EXP((-1)*사인형구동력!$D$3*데이터!I282)*(사인형구동력!$D$2*COS(SQRT(사인형구동력!$D$4^2-사인형구동력!$D$3^2)*데이터!I282)+사인형구동력!$D$2*COS((-1)*SQRT(사인형구동력!$D$4^2-사인형구동력!$D$3^2)*I282))</f>
        <v>8.7386280755339014E-5</v>
      </c>
      <c r="K282">
        <f>사인형구동력!$D$9*COS(사인형구동력!$D$5*데이터!I282-사인형구동력!J288)</f>
        <v>-0.32424990147786331</v>
      </c>
      <c r="L282">
        <f t="shared" si="6"/>
        <v>-0.32416251519710798</v>
      </c>
    </row>
    <row r="283" spans="9:12">
      <c r="I283">
        <v>27.9</v>
      </c>
      <c r="J283">
        <f>EXP((-1)*사인형구동력!$D$3*데이터!I283)*(사인형구동력!$D$2*COS(SQRT(사인형구동력!$D$4^2-사인형구동력!$D$3^2)*데이터!I283)+사인형구동력!$D$2*COS((-1)*SQRT(사인형구동력!$D$4^2-사인형구동력!$D$3^2)*I283))</f>
        <v>4.1021916431986828E-5</v>
      </c>
      <c r="K283">
        <f>사인형구동력!$D$9*COS(사인형구동력!$D$5*데이터!I283-사인형구동력!J289)</f>
        <v>-0.34207803951561028</v>
      </c>
      <c r="L283">
        <f t="shared" si="6"/>
        <v>-0.34203701759917832</v>
      </c>
    </row>
    <row r="284" spans="9:12">
      <c r="I284">
        <v>28</v>
      </c>
      <c r="J284">
        <f>EXP((-1)*사인형구동력!$D$3*데이터!I284)*(사인형구동력!$D$2*COS(SQRT(사인형구동력!$D$4^2-사인형구동력!$D$3^2)*데이터!I284)+사인형구동력!$D$2*COS((-1)*SQRT(사인형구동력!$D$4^2-사인형구동력!$D$3^2)*I284))</f>
        <v>-3.040220917289023E-6</v>
      </c>
      <c r="K284">
        <f>사인형구동력!$D$9*COS(사인형구동력!$D$5*데이터!I284-사인형구동력!J290)</f>
        <v>-0.34749226109379688</v>
      </c>
      <c r="L284">
        <f t="shared" si="6"/>
        <v>-0.34749530131471418</v>
      </c>
    </row>
    <row r="285" spans="9:12">
      <c r="I285">
        <v>28.1</v>
      </c>
      <c r="J285">
        <f>EXP((-1)*사인형구동력!$D$3*데이터!I285)*(사인형구동력!$D$2*COS(SQRT(사인형구동력!$D$4^2-사인형구동력!$D$3^2)*데이터!I285)+사인형구동력!$D$2*COS((-1)*SQRT(사인형구동력!$D$4^2-사인형구동력!$D$3^2)*I285))</f>
        <v>-4.4506895613325734E-5</v>
      </c>
      <c r="K285">
        <f>사인형구동력!$D$9*COS(사인형구동력!$D$5*데이터!I285-사인형구동력!J291)</f>
        <v>-0.34029608562436603</v>
      </c>
      <c r="L285">
        <f t="shared" si="6"/>
        <v>-0.34034059251997933</v>
      </c>
    </row>
    <row r="286" spans="9:12">
      <c r="I286">
        <v>28.2</v>
      </c>
      <c r="J286">
        <f>EXP((-1)*사인형구동력!$D$3*데이터!I286)*(사인형구동력!$D$2*COS(SQRT(사인형구동력!$D$4^2-사인형구동력!$D$3^2)*데이터!I286)+사인형구동력!$D$2*COS((-1)*SQRT(사인형구동력!$D$4^2-사인형구동력!$D$3^2)*I286))</f>
        <v>-8.312711903868301E-5</v>
      </c>
      <c r="K286">
        <f>사인형구동력!$D$9*COS(사인형구동력!$D$5*데이터!I286-사인형구동력!J292)</f>
        <v>-0.3207506603041172</v>
      </c>
      <c r="L286">
        <f t="shared" si="6"/>
        <v>-0.32083378742315588</v>
      </c>
    </row>
    <row r="287" spans="9:12">
      <c r="I287">
        <v>28.3</v>
      </c>
      <c r="J287">
        <f>EXP((-1)*사인형구동력!$D$3*데이터!I287)*(사인형구동력!$D$2*COS(SQRT(사인형구동력!$D$4^2-사인형구동력!$D$3^2)*데이터!I287)+사인형구동력!$D$2*COS((-1)*SQRT(사인형구동력!$D$4^2-사인형구동력!$D$3^2)*I287))</f>
        <v>-1.1869212340424038E-4</v>
      </c>
      <c r="K287">
        <f>사인형구동력!$D$9*COS(사인형구동력!$D$5*데이터!I287-사인형구동력!J293)</f>
        <v>-0.28956528315590874</v>
      </c>
      <c r="L287">
        <f t="shared" si="6"/>
        <v>-0.289683975279313</v>
      </c>
    </row>
    <row r="288" spans="9:12">
      <c r="I288">
        <v>28.4</v>
      </c>
      <c r="J288">
        <f>EXP((-1)*사인형구동력!$D$3*데이터!I288)*(사인형구동력!$D$2*COS(SQRT(사인형구동력!$D$4^2-사인형구동력!$D$3^2)*데이터!I288)+사인형구동력!$D$2*COS((-1)*SQRT(사인형구동력!$D$4^2-사인형구동력!$D$3^2)*I288))</f>
        <v>-1.5103492759324967E-4</v>
      </c>
      <c r="K288">
        <f>사인형구동력!$D$9*COS(사인형구동력!$D$5*데이터!I288-사인형구동력!J294)</f>
        <v>-0.24787166280162914</v>
      </c>
      <c r="L288">
        <f t="shared" si="6"/>
        <v>-0.24802269772922239</v>
      </c>
    </row>
    <row r="289" spans="9:12">
      <c r="I289">
        <v>28.5</v>
      </c>
      <c r="J289">
        <f>EXP((-1)*사인형구동력!$D$3*데이터!I289)*(사인형구동력!$D$2*COS(SQRT(사인형구동력!$D$4^2-사인형구동력!$D$3^2)*데이터!I289)+사인형구동력!$D$2*COS((-1)*SQRT(사인형구동력!$D$4^2-사인형구동력!$D$3^2)*I289))</f>
        <v>-1.8002952304880336E-4</v>
      </c>
      <c r="K289">
        <f>사인형구동력!$D$9*COS(사인형구동력!$D$5*데이터!I289-사인형구동력!J295)</f>
        <v>-0.19718284907255823</v>
      </c>
      <c r="L289">
        <f t="shared" si="6"/>
        <v>-0.19736287859560703</v>
      </c>
    </row>
    <row r="290" spans="9:12">
      <c r="I290">
        <v>28.6</v>
      </c>
      <c r="J290">
        <f>EXP((-1)*사인형구동력!$D$3*데이터!I290)*(사인형구동력!$D$2*COS(SQRT(사인형구동력!$D$4^2-사인형구동력!$D$3^2)*데이터!I290)+사인형구동력!$D$2*COS((-1)*SQRT(사인형구동력!$D$4^2-사인형구동력!$D$3^2)*I290))</f>
        <v>-2.055897097267513E-4</v>
      </c>
      <c r="K290">
        <f>사인형구동력!$D$9*COS(사인형구동력!$D$5*데이터!I290-사인형구동력!J296)</f>
        <v>-0.13933832485382489</v>
      </c>
      <c r="L290">
        <f t="shared" si="6"/>
        <v>-0.13954391456355164</v>
      </c>
    </row>
    <row r="291" spans="9:12">
      <c r="I291">
        <v>28.7</v>
      </c>
      <c r="J291">
        <f>EXP((-1)*사인형구동력!$D$3*데이터!I291)*(사인형구동력!$D$2*COS(SQRT(사인형구동력!$D$4^2-사인형구동력!$D$3^2)*데이터!I291)+사인형구동력!$D$2*COS((-1)*SQRT(사인형구동력!$D$4^2-사인형구동력!$D$3^2)*I291))</f>
        <v>-2.27667613781427E-4</v>
      </c>
      <c r="K291">
        <f>사인형구동력!$D$9*COS(사인형구동력!$D$5*데이터!I291-사인형구동력!J297)</f>
        <v>-7.6437251764549907E-2</v>
      </c>
      <c r="L291">
        <f t="shared" si="6"/>
        <v>-7.6664919378331337E-2</v>
      </c>
    </row>
    <row r="292" spans="9:12">
      <c r="I292">
        <v>28.8</v>
      </c>
      <c r="J292">
        <f>EXP((-1)*사인형구동력!$D$3*데이터!I292)*(사인형구동력!$D$2*COS(SQRT(사인형구동력!$D$4^2-사인형구동력!$D$3^2)*데이터!I292)+사인형구동력!$D$2*COS((-1)*SQRT(사인형구동력!$D$4^2-사인형구동력!$D$3^2)*I292))</f>
        <v>-2.462519198938279E-4</v>
      </c>
      <c r="K292">
        <f>사인형구동력!$D$9*COS(사인형구동력!$D$5*데이터!I292-사인형구동력!J298)</f>
        <v>-1.0762292169295215E-2</v>
      </c>
      <c r="L292">
        <f t="shared" si="6"/>
        <v>-1.1008544089189042E-2</v>
      </c>
    </row>
    <row r="293" spans="9:12">
      <c r="I293">
        <v>28.9</v>
      </c>
      <c r="J293">
        <f>EXP((-1)*사인형구동력!$D$3*데이터!I293)*(사인형구동력!$D$2*COS(SQRT(사인형구동력!$D$4^2-사인형구동력!$D$3^2)*데이터!I293)+사인형구동력!$D$2*COS((-1)*SQRT(사인형구동력!$D$4^2-사인형구동력!$D$3^2)*I293))</f>
        <v>-2.6136585200275454E-4</v>
      </c>
      <c r="K293">
        <f>사인형구동력!$D$9*COS(사인형구동력!$D$5*데이터!I293-사인형구동력!J299)</f>
        <v>5.530322800123455E-2</v>
      </c>
      <c r="L293">
        <f t="shared" si="6"/>
        <v>5.5041862149231797E-2</v>
      </c>
    </row>
    <row r="294" spans="9:12">
      <c r="I294">
        <v>29</v>
      </c>
      <c r="J294">
        <f>EXP((-1)*사인형구동력!$D$3*데이터!I294)*(사인형구동력!$D$2*COS(SQRT(사인형구동력!$D$4^2-사인형구동력!$D$3^2)*데이터!I294)+사인형구동력!$D$2*COS((-1)*SQRT(사인형구동력!$D$4^2-사인형구동력!$D$3^2)*I294))</f>
        <v>-2.7306493667331015E-4</v>
      </c>
      <c r="K294">
        <f>사인형구동력!$D$9*COS(사인형구동력!$D$5*데이터!I294-사인형구동력!J300)</f>
        <v>0.11936180948221065</v>
      </c>
      <c r="L294">
        <f t="shared" si="6"/>
        <v>0.11908874454553733</v>
      </c>
    </row>
    <row r="295" spans="9:12">
      <c r="I295">
        <v>29.1</v>
      </c>
      <c r="J295">
        <f>EXP((-1)*사인형구동력!$D$3*데이터!I295)*(사인형구동력!$D$2*COS(SQRT(사인형구동력!$D$4^2-사인형구동력!$D$3^2)*데이터!I295)+사인형구동력!$D$2*COS((-1)*SQRT(사인형구동력!$D$4^2-사인형구동력!$D$3^2)*I295))</f>
        <v>-2.8143458345141999E-4</v>
      </c>
      <c r="K295">
        <f>사인형구동력!$D$9*COS(사인형구동력!$D$5*데이터!I295-사인형구동력!J301)</f>
        <v>0.1790887842529974</v>
      </c>
      <c r="L295">
        <f t="shared" si="6"/>
        <v>0.17880734966954598</v>
      </c>
    </row>
    <row r="296" spans="9:12">
      <c r="I296">
        <v>29.2</v>
      </c>
      <c r="J296">
        <f>EXP((-1)*사인형구동력!$D$3*데이터!I296)*(사인형구동력!$D$2*COS(SQRT(사인형구동력!$D$4^2-사인형구동력!$D$3^2)*데이터!I296)+사인형구동력!$D$2*COS((-1)*SQRT(사인형구동력!$D$4^2-사인형구동력!$D$3^2)*I296))</f>
        <v>-2.8658751632759574E-4</v>
      </c>
      <c r="K296">
        <f>사인형구동력!$D$9*COS(사인형구동력!$D$5*데이터!I296-사인형구동력!J302)</f>
        <v>0.23231667708999559</v>
      </c>
      <c r="L296">
        <f t="shared" si="6"/>
        <v>0.232030089573668</v>
      </c>
    </row>
    <row r="297" spans="9:12">
      <c r="I297">
        <v>29.3</v>
      </c>
      <c r="J297">
        <f>EXP((-1)*사인형구동력!$D$3*데이터!I297)*(사인형구동력!$D$2*COS(SQRT(사인형구동력!$D$4^2-사인형구동력!$D$3^2)*데이터!I297)+사인형구동력!$D$2*COS((-1)*SQRT(사인형구동력!$D$4^2-사인형구동력!$D$3^2)*I297))</f>
        <v>-2.8866108988986823E-4</v>
      </c>
      <c r="K297">
        <f>사인형구동력!$D$9*COS(사인형구동력!$D$5*데이터!I297-사인형구동력!J303)</f>
        <v>0.27711386263680615</v>
      </c>
      <c r="L297">
        <f t="shared" si="6"/>
        <v>0.27682520154691631</v>
      </c>
    </row>
    <row r="298" spans="9:12">
      <c r="I298">
        <v>29.4</v>
      </c>
      <c r="J298">
        <f>EXP((-1)*사인형구동력!$D$3*데이터!I298)*(사인형구동력!$D$2*COS(SQRT(사인형구동력!$D$4^2-사인형구동력!$D$3^2)*데이터!I298)+사인형구동력!$D$2*COS((-1)*SQRT(사인형구동력!$D$4^2-사인형구동력!$D$3^2)*I298))</f>
        <v>-2.8781452290855793E-4</v>
      </c>
      <c r="K298">
        <f>사인형구동력!$D$9*COS(사인형구동력!$D$5*데이터!I298-사인형구동력!J304)</f>
        <v>0.31185466354860525</v>
      </c>
      <c r="L298">
        <f t="shared" si="6"/>
        <v>0.3115668490256967</v>
      </c>
    </row>
    <row r="299" spans="9:12">
      <c r="I299">
        <v>29.5</v>
      </c>
      <c r="J299">
        <f>EXP((-1)*사인형구동력!$D$3*데이터!I299)*(사인형구동력!$D$2*COS(SQRT(사인형구동력!$D$4^2-사인형구동력!$D$3^2)*데이터!I299)+사인형구동력!$D$2*COS((-1)*SQRT(사인형구동력!$D$4^2-사인형구동력!$D$3^2)*I299))</f>
        <v>-2.8422608098949365E-4</v>
      </c>
      <c r="K299">
        <f>사인형구동력!$D$9*COS(사인형구동력!$D$5*데이터!I299-사인형구동력!J305)</f>
        <v>0.33527834586869687</v>
      </c>
      <c r="L299">
        <f t="shared" si="6"/>
        <v>0.33499411978770738</v>
      </c>
    </row>
    <row r="300" spans="9:12">
      <c r="I300">
        <v>29.6</v>
      </c>
      <c r="J300">
        <f>EXP((-1)*사인형구동력!$D$3*데이터!I300)*(사인형구동력!$D$2*COS(SQRT(사인형구동력!$D$4^2-사인형구동력!$D$3^2)*데이터!I300)+사인형구동력!$D$2*COS((-1)*SQRT(사인형구동력!$D$4^2-사인형구동력!$D$3^2)*I300))</f>
        <v>-2.7809023858383833E-4</v>
      </c>
      <c r="K300">
        <f>사인형구동력!$D$9*COS(사인형구동력!$D$5*데이터!I300-사인형구동력!J306)</f>
        <v>0.34653487071148442</v>
      </c>
      <c r="L300">
        <f t="shared" si="6"/>
        <v>0.34625678047290059</v>
      </c>
    </row>
    <row r="301" spans="9:12">
      <c r="I301">
        <v>29.7</v>
      </c>
      <c r="J301">
        <f>EXP((-1)*사인형구동력!$D$3*데이터!I301)*(사인형구동력!$D$2*COS(SQRT(사인형구동력!$D$4^2-사인형구동력!$D$3^2)*데이터!I301)+사인형구동력!$D$2*COS((-1)*SQRT(사인형구동력!$D$4^2-사인형구동력!$D$3^2)*I301))</f>
        <v>-2.6961484907903343E-4</v>
      </c>
      <c r="K301">
        <f>사인형구동력!$D$9*COS(사인형구동력!$D$5*데이터!I301-사인형구동력!J307)</f>
        <v>0.34521574193608412</v>
      </c>
      <c r="L301">
        <f t="shared" si="6"/>
        <v>0.34494612708700506</v>
      </c>
    </row>
    <row r="302" spans="9:12">
      <c r="I302">
        <v>29.8</v>
      </c>
      <c r="J302">
        <f>EXP((-1)*사인형구동력!$D$3*데이터!I302)*(사인형구동력!$D$2*COS(SQRT(사인형구동력!$D$4^2-사인형구동력!$D$3^2)*데이터!I302)+사인형구동력!$D$2*COS((-1)*SQRT(사인형구동력!$D$4^2-사인형구동력!$D$3^2)*I302))</f>
        <v>-2.5901834994421983E-4</v>
      </c>
      <c r="K302">
        <f>사인형구동력!$D$9*COS(사인형구동력!$D$5*데이터!I302-사인형구동력!J308)</f>
        <v>0.3313688303571215</v>
      </c>
      <c r="L302">
        <f t="shared" si="6"/>
        <v>0.33110981200717726</v>
      </c>
    </row>
    <row r="303" spans="9:12">
      <c r="I303">
        <v>29.9</v>
      </c>
      <c r="J303">
        <f>EXP((-1)*사인형구동력!$D$3*데이터!I303)*(사인형구동력!$D$2*COS(SQRT(사인형구동력!$D$4^2-사인형구동력!$D$3^2)*데이터!I303)+사인형구동력!$D$2*COS((-1)*SQRT(사인형구동력!$D$4^2-사인형구동력!$D$3^2)*I303))</f>
        <v>-2.4652702799274031E-4</v>
      </c>
      <c r="K303">
        <f>사인형구동력!$D$9*COS(사인형구동력!$D$5*데이터!I303-사인형구동력!J309)</f>
        <v>0.30549663652624842</v>
      </c>
      <c r="L303">
        <f t="shared" si="6"/>
        <v>0.30525010949825571</v>
      </c>
    </row>
    <row r="304" spans="9:12">
      <c r="I304">
        <v>30</v>
      </c>
      <c r="J304">
        <f>EXP((-1)*사인형구동력!$D$3*데이터!I304)*(사인형구동력!$D$2*COS(SQRT(사인형구동력!$D$4^2-사인형구동력!$D$3^2)*데이터!I304)+사인형구동력!$D$2*COS((-1)*SQRT(사인형구동력!$D$4^2-사인형구동력!$D$3^2)*I304))</f>
        <v>-2.3237236778177702E-4</v>
      </c>
      <c r="K304">
        <f>사인형구동력!$D$9*COS(사인형구동력!$D$5*데이터!I304-사인형구동력!J310)</f>
        <v>0.26853805512754386</v>
      </c>
      <c r="L304">
        <f t="shared" si="6"/>
        <v>0.26830568275976208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사인형구동력</vt:lpstr>
      <vt:lpstr>데이터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2015-04-20T06:04:19Z</dcterms:created>
  <dcterms:modified xsi:type="dcterms:W3CDTF">2015-04-20T07:09:22Z</dcterms:modified>
</cp:coreProperties>
</file>